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s22-file\UserDir$\pruknerludek\Documents\Soutěž_fix_MT_2022\"/>
    </mc:Choice>
  </mc:AlternateContent>
  <bookViews>
    <workbookView xWindow="0" yWindow="0" windowWidth="14370" windowHeight="753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E23" i="1" l="1"/>
  <c r="G23" i="1" s="1"/>
  <c r="E20" i="1" l="1"/>
  <c r="G20" i="1" s="1"/>
  <c r="E15" i="1" l="1"/>
  <c r="G15" i="1" s="1"/>
  <c r="E28" i="1" l="1"/>
  <c r="G28" i="1" s="1"/>
  <c r="E24" i="1" l="1"/>
  <c r="G24" i="1" s="1"/>
  <c r="E22" i="1"/>
  <c r="G22" i="1" s="1"/>
  <c r="E9" i="1"/>
  <c r="G9" i="1" s="1"/>
  <c r="E8" i="1"/>
  <c r="G8" i="1" s="1"/>
  <c r="E25" i="1" l="1"/>
  <c r="G25" i="1" s="1"/>
  <c r="E13" i="1" l="1"/>
  <c r="G13" i="1" s="1"/>
  <c r="E27" i="1"/>
  <c r="G27" i="1" s="1"/>
  <c r="E21" i="1"/>
  <c r="G21" i="1" s="1"/>
  <c r="E19" i="1"/>
  <c r="G19" i="1" s="1"/>
  <c r="E18" i="1"/>
  <c r="G18" i="1" s="1"/>
  <c r="E17" i="1"/>
  <c r="G17" i="1" s="1"/>
  <c r="E11" i="1"/>
  <c r="G11" i="1" s="1"/>
  <c r="E7" i="1"/>
  <c r="G7" i="1" s="1"/>
  <c r="E5" i="1"/>
  <c r="G5" i="1" l="1"/>
  <c r="G30" i="1" s="1"/>
  <c r="G32" i="1" s="1"/>
  <c r="E29" i="1"/>
  <c r="E31" i="1" s="1"/>
</calcChain>
</file>

<file path=xl/sharedStrings.xml><?xml version="1.0" encoding="utf-8"?>
<sst xmlns="http://schemas.openxmlformats.org/spreadsheetml/2006/main" count="58" uniqueCount="46">
  <si>
    <t>Druh požadovaných služeb</t>
  </si>
  <si>
    <t>Jednotka</t>
  </si>
  <si>
    <t>Cena / jednotka (bez DPH)</t>
  </si>
  <si>
    <t>Průměrný počet jednotek za měsíc</t>
  </si>
  <si>
    <t>Cena bez DPH za 1 průměrný měsíc</t>
  </si>
  <si>
    <t>DPH</t>
  </si>
  <si>
    <t>Cena včetně DPH za 1 průměrný měsíc</t>
  </si>
  <si>
    <t>Hlasový tarif bez volných jednotek</t>
  </si>
  <si>
    <t>-měsíční tarif bez volných minut a SMS</t>
  </si>
  <si>
    <t>vnitrostátní odchozí hovory</t>
  </si>
  <si>
    <t>služby SMS</t>
  </si>
  <si>
    <t>- odeslání 1 SMS</t>
  </si>
  <si>
    <t>služby MMS</t>
  </si>
  <si>
    <t>- odeslání 1 MMS</t>
  </si>
  <si>
    <t>Hlasový tarif s neomezeným provozem</t>
  </si>
  <si>
    <t>- měsíční paušální platba</t>
  </si>
  <si>
    <t>Ostatní funkce:</t>
  </si>
  <si>
    <t>1 SIM</t>
  </si>
  <si>
    <t>1 minuta</t>
  </si>
  <si>
    <t>1 SMS</t>
  </si>
  <si>
    <t>1 MMS</t>
  </si>
  <si>
    <t>1 zařízení</t>
  </si>
  <si>
    <t>Nabídková cena za jeden měsíc bez DPH</t>
  </si>
  <si>
    <t>Nabídková cena za jeden měsíc s DPH</t>
  </si>
  <si>
    <t>Uchazeč vyplní či upraví pouze modře označené buňky, obsah a vzorce ostatních buněk nesmí upravovat</t>
  </si>
  <si>
    <t>Uchazeč veškeré poskytované slevy či bonusy započte do jednotkových cen uvedených ve sloupci C (modře označené buňky).</t>
  </si>
  <si>
    <t>- datový tarif s FUP minimálně 150 MB</t>
  </si>
  <si>
    <t>- datový tarif s FUP minimálně 1,5 GB</t>
  </si>
  <si>
    <t>- datový tarif s FUP minimálně 3 GB</t>
  </si>
  <si>
    <t>- datový tarif s FUP minimálně 10 GB</t>
  </si>
  <si>
    <t>1 balíček</t>
  </si>
  <si>
    <t>- do VPN</t>
  </si>
  <si>
    <t>- do všech mobilních sítí v ČR</t>
  </si>
  <si>
    <t>- do všech fixních sítí v ČR</t>
  </si>
  <si>
    <t>- dokoupení dat - FUP minimálně 10 GB</t>
  </si>
  <si>
    <t>Datové tarify - mobilní telefon, samostatná zařízení</t>
  </si>
  <si>
    <t>- jednorázový datový balíček minimálně 200MB - Srbsko, Černá Hora</t>
  </si>
  <si>
    <t xml:space="preserve">- poplatek za statickou IP adresu </t>
  </si>
  <si>
    <t>- poplatek "uživatel dedikovaného přístupového bodu"</t>
  </si>
  <si>
    <t>Příloha č.2  - Tabulka pro zpracování cenové nabídky - mobilní služby</t>
  </si>
  <si>
    <t>- datový tarif s FUP minimálně 5 GB</t>
  </si>
  <si>
    <t>- datový tarif s FUP 90 GB*</t>
  </si>
  <si>
    <t>- datový tarif s FUP 200 GB*</t>
  </si>
  <si>
    <t>* Datové tarify pro datová zařízení jako jsou fotopasti nebo radary. 90 GB někdy nestačí a musí se opakovaně dobíjet.</t>
  </si>
  <si>
    <t>Nabídková cena za dobu plnění 36 měsíců bez DPH</t>
  </si>
  <si>
    <t>Nabídková cena za dobu plnění 36 měsíců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</si>
</sst>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 applyBorder="1"/>
    <xf numFmtId="0" fontId="0" fillId="2" borderId="5" xfId="0" applyFill="1" applyBorder="1"/>
    <xf numFmtId="49" fontId="0" fillId="0" borderId="4" xfId="0" applyNumberFormat="1" applyBorder="1"/>
    <xf numFmtId="0" fontId="0" fillId="0" borderId="7" xfId="0" applyBorder="1"/>
    <xf numFmtId="0" fontId="0" fillId="0" borderId="8" xfId="0" applyBorder="1"/>
    <xf numFmtId="49" fontId="0" fillId="2" borderId="1" xfId="0" applyNumberFormat="1" applyFill="1" applyBorder="1"/>
    <xf numFmtId="0" fontId="0" fillId="2" borderId="2" xfId="0" applyFill="1" applyBorder="1"/>
    <xf numFmtId="49" fontId="0" fillId="2" borderId="4" xfId="0" applyNumberFormat="1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0" fontId="0" fillId="0" borderId="2" xfId="0" applyBorder="1"/>
    <xf numFmtId="0" fontId="0" fillId="0" borderId="3" xfId="0" applyBorder="1"/>
    <xf numFmtId="49" fontId="0" fillId="2" borderId="6" xfId="0" applyNumberFormat="1" applyFill="1" applyBorder="1"/>
    <xf numFmtId="0" fontId="0" fillId="2" borderId="7" xfId="0" applyFill="1" applyBorder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5" fillId="0" borderId="1" xfId="0" applyNumberFormat="1" applyFont="1" applyBorder="1"/>
    <xf numFmtId="0" fontId="4" fillId="0" borderId="2" xfId="0" applyFont="1" applyBorder="1"/>
    <xf numFmtId="49" fontId="5" fillId="0" borderId="6" xfId="0" applyNumberFormat="1" applyFont="1" applyBorder="1"/>
    <xf numFmtId="0" fontId="4" fillId="0" borderId="7" xfId="0" applyFont="1" applyBorder="1"/>
    <xf numFmtId="49" fontId="0" fillId="0" borderId="6" xfId="0" applyNumberFormat="1" applyBorder="1" applyAlignment="1">
      <alignment wrapText="1"/>
    </xf>
    <xf numFmtId="49" fontId="0" fillId="0" borderId="4" xfId="0" applyNumberFormat="1" applyBorder="1" applyAlignment="1">
      <alignment wrapText="1"/>
    </xf>
    <xf numFmtId="0" fontId="0" fillId="0" borderId="0" xfId="0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2" borderId="3" xfId="0" applyFill="1" applyBorder="1" applyAlignment="1">
      <alignment vertical="center"/>
    </xf>
    <xf numFmtId="164" fontId="1" fillId="2" borderId="2" xfId="0" applyNumberFormat="1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164" fontId="1" fillId="2" borderId="5" xfId="0" applyNumberFormat="1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164" fontId="1" fillId="2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49" fontId="0" fillId="5" borderId="4" xfId="0" applyNumberFormat="1" applyFill="1" applyBorder="1"/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0" fillId="6" borderId="0" xfId="0" applyFill="1"/>
    <xf numFmtId="49" fontId="0" fillId="6" borderId="2" xfId="0" applyNumberFormat="1" applyFill="1" applyBorder="1"/>
    <xf numFmtId="0" fontId="2" fillId="0" borderId="7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M24" sqref="M24"/>
    </sheetView>
  </sheetViews>
  <sheetFormatPr defaultRowHeight="15" x14ac:dyDescent="0.25"/>
  <cols>
    <col min="1" max="1" width="60.140625" customWidth="1"/>
    <col min="2" max="2" width="9.140625" customWidth="1"/>
    <col min="3" max="3" width="13.42578125" customWidth="1"/>
    <col min="4" max="4" width="17.5703125" customWidth="1"/>
    <col min="5" max="5" width="17.42578125" customWidth="1"/>
    <col min="6" max="6" width="5" customWidth="1"/>
    <col min="7" max="7" width="15.5703125" customWidth="1"/>
  </cols>
  <sheetData>
    <row r="1" spans="1:7" ht="24.75" customHeight="1" thickBot="1" x14ac:dyDescent="0.3">
      <c r="A1" s="48" t="s">
        <v>39</v>
      </c>
      <c r="B1" s="48"/>
      <c r="C1" s="48"/>
      <c r="D1" s="48"/>
      <c r="E1" s="48"/>
      <c r="F1" s="48"/>
      <c r="G1" s="48"/>
    </row>
    <row r="2" spans="1:7" ht="45" customHeight="1" x14ac:dyDescent="0.25">
      <c r="A2" s="16" t="s">
        <v>0</v>
      </c>
      <c r="B2" s="17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9" t="s">
        <v>6</v>
      </c>
    </row>
    <row r="3" spans="1:7" ht="5.25" customHeight="1" x14ac:dyDescent="0.25">
      <c r="A3" s="9"/>
      <c r="B3" s="10"/>
      <c r="C3" s="10"/>
      <c r="D3" s="10"/>
      <c r="E3" s="10"/>
      <c r="F3" s="10"/>
      <c r="G3" s="11"/>
    </row>
    <row r="4" spans="1:7" x14ac:dyDescent="0.25">
      <c r="A4" s="8" t="s">
        <v>7</v>
      </c>
      <c r="B4" s="1"/>
      <c r="C4" s="1"/>
      <c r="D4" s="1"/>
      <c r="E4" s="1"/>
      <c r="F4" s="1"/>
      <c r="G4" s="2"/>
    </row>
    <row r="5" spans="1:7" x14ac:dyDescent="0.25">
      <c r="A5" s="3" t="s">
        <v>8</v>
      </c>
      <c r="B5" s="29" t="s">
        <v>17</v>
      </c>
      <c r="C5" s="39">
        <v>1</v>
      </c>
      <c r="D5" s="28">
        <v>391</v>
      </c>
      <c r="E5" s="26">
        <f>C5*D5</f>
        <v>391</v>
      </c>
      <c r="F5" s="29">
        <v>21</v>
      </c>
      <c r="G5" s="32">
        <f>E5*(1+(F5/100))</f>
        <v>473.11</v>
      </c>
    </row>
    <row r="6" spans="1:7" x14ac:dyDescent="0.25">
      <c r="A6" s="42" t="s">
        <v>9</v>
      </c>
      <c r="B6" s="43"/>
      <c r="C6" s="44"/>
      <c r="D6" s="44"/>
      <c r="E6" s="44"/>
      <c r="F6" s="43"/>
      <c r="G6" s="45"/>
    </row>
    <row r="7" spans="1:7" x14ac:dyDescent="0.25">
      <c r="A7" s="3" t="s">
        <v>31</v>
      </c>
      <c r="B7" s="29" t="s">
        <v>18</v>
      </c>
      <c r="C7" s="39"/>
      <c r="D7" s="28">
        <v>12532</v>
      </c>
      <c r="E7" s="26">
        <f>C7*D7</f>
        <v>0</v>
      </c>
      <c r="F7" s="29">
        <v>21</v>
      </c>
      <c r="G7" s="32">
        <f>E7*(1+(F7/100))</f>
        <v>0</v>
      </c>
    </row>
    <row r="8" spans="1:7" x14ac:dyDescent="0.25">
      <c r="A8" s="3" t="s">
        <v>32</v>
      </c>
      <c r="B8" s="29" t="s">
        <v>18</v>
      </c>
      <c r="C8" s="39"/>
      <c r="D8" s="28">
        <v>42143</v>
      </c>
      <c r="E8" s="26">
        <f t="shared" ref="E8:E9" si="0">C8*D8</f>
        <v>0</v>
      </c>
      <c r="F8" s="29">
        <v>21</v>
      </c>
      <c r="G8" s="32">
        <f t="shared" ref="G8:G9" si="1">E8*(1+(F8/100))</f>
        <v>0</v>
      </c>
    </row>
    <row r="9" spans="1:7" x14ac:dyDescent="0.25">
      <c r="A9" s="3" t="s">
        <v>33</v>
      </c>
      <c r="B9" s="29" t="s">
        <v>18</v>
      </c>
      <c r="C9" s="39"/>
      <c r="D9" s="28">
        <v>1955</v>
      </c>
      <c r="E9" s="26">
        <f t="shared" si="0"/>
        <v>0</v>
      </c>
      <c r="F9" s="29">
        <v>21</v>
      </c>
      <c r="G9" s="32">
        <f t="shared" si="1"/>
        <v>0</v>
      </c>
    </row>
    <row r="10" spans="1:7" x14ac:dyDescent="0.25">
      <c r="A10" s="42" t="s">
        <v>10</v>
      </c>
      <c r="B10" s="43"/>
      <c r="C10" s="44"/>
      <c r="D10" s="44"/>
      <c r="E10" s="44"/>
      <c r="F10" s="43"/>
      <c r="G10" s="45"/>
    </row>
    <row r="11" spans="1:7" ht="15.75" thickBot="1" x14ac:dyDescent="0.3">
      <c r="A11" s="3" t="s">
        <v>11</v>
      </c>
      <c r="B11" s="29" t="s">
        <v>19</v>
      </c>
      <c r="C11" s="39"/>
      <c r="D11" s="28">
        <v>10798</v>
      </c>
      <c r="E11" s="26">
        <f>C11*D11</f>
        <v>0</v>
      </c>
      <c r="F11" s="29">
        <v>21</v>
      </c>
      <c r="G11" s="32">
        <f>E11*(1+(F11/100))</f>
        <v>0</v>
      </c>
    </row>
    <row r="12" spans="1:7" x14ac:dyDescent="0.25">
      <c r="A12" s="6" t="s">
        <v>14</v>
      </c>
      <c r="B12" s="30"/>
      <c r="C12" s="35"/>
      <c r="D12" s="27"/>
      <c r="E12" s="27"/>
      <c r="F12" s="30"/>
      <c r="G12" s="33"/>
    </row>
    <row r="13" spans="1:7" ht="15.75" thickBot="1" x14ac:dyDescent="0.3">
      <c r="A13" s="3" t="s">
        <v>15</v>
      </c>
      <c r="B13" s="29" t="s">
        <v>17</v>
      </c>
      <c r="C13" s="40"/>
      <c r="D13" s="28">
        <v>122</v>
      </c>
      <c r="E13" s="26">
        <f>C13*D13</f>
        <v>0</v>
      </c>
      <c r="F13" s="29">
        <v>21</v>
      </c>
      <c r="G13" s="32">
        <f>E13*(1+(F13/100))</f>
        <v>0</v>
      </c>
    </row>
    <row r="14" spans="1:7" x14ac:dyDescent="0.25">
      <c r="A14" s="6" t="s">
        <v>12</v>
      </c>
      <c r="B14" s="30"/>
      <c r="C14" s="35"/>
      <c r="D14" s="27"/>
      <c r="E14" s="27"/>
      <c r="F14" s="30"/>
      <c r="G14" s="33"/>
    </row>
    <row r="15" spans="1:7" ht="15.75" thickBot="1" x14ac:dyDescent="0.3">
      <c r="A15" s="3" t="s">
        <v>13</v>
      </c>
      <c r="B15" s="29" t="s">
        <v>20</v>
      </c>
      <c r="C15" s="40"/>
      <c r="D15" s="28">
        <v>94</v>
      </c>
      <c r="E15" s="26">
        <f>C15*D15</f>
        <v>0</v>
      </c>
      <c r="F15" s="29">
        <v>21</v>
      </c>
      <c r="G15" s="32">
        <f>E15*(1+(F15/100))</f>
        <v>0</v>
      </c>
    </row>
    <row r="16" spans="1:7" x14ac:dyDescent="0.25">
      <c r="A16" s="6" t="s">
        <v>35</v>
      </c>
      <c r="B16" s="30"/>
      <c r="C16" s="27"/>
      <c r="D16" s="27"/>
      <c r="E16" s="27"/>
      <c r="F16" s="30"/>
      <c r="G16" s="33"/>
    </row>
    <row r="17" spans="1:7" x14ac:dyDescent="0.25">
      <c r="A17" s="3" t="s">
        <v>26</v>
      </c>
      <c r="B17" s="29" t="s">
        <v>17</v>
      </c>
      <c r="C17" s="39"/>
      <c r="D17" s="26">
        <v>32</v>
      </c>
      <c r="E17" s="26">
        <f t="shared" ref="E17:E25" si="2">C17*D17</f>
        <v>0</v>
      </c>
      <c r="F17" s="29">
        <v>21</v>
      </c>
      <c r="G17" s="32">
        <f t="shared" ref="G17:G25" si="3">E17*(1+(F17/100))</f>
        <v>0</v>
      </c>
    </row>
    <row r="18" spans="1:7" x14ac:dyDescent="0.25">
      <c r="A18" s="3" t="s">
        <v>27</v>
      </c>
      <c r="B18" s="29" t="s">
        <v>17</v>
      </c>
      <c r="C18" s="39"/>
      <c r="D18" s="26">
        <v>96</v>
      </c>
      <c r="E18" s="26">
        <f t="shared" si="2"/>
        <v>0</v>
      </c>
      <c r="F18" s="29">
        <v>21</v>
      </c>
      <c r="G18" s="32">
        <f t="shared" si="3"/>
        <v>0</v>
      </c>
    </row>
    <row r="19" spans="1:7" x14ac:dyDescent="0.25">
      <c r="A19" s="3" t="s">
        <v>28</v>
      </c>
      <c r="B19" s="29" t="s">
        <v>17</v>
      </c>
      <c r="C19" s="39"/>
      <c r="D19" s="26">
        <v>107</v>
      </c>
      <c r="E19" s="26">
        <f t="shared" si="2"/>
        <v>0</v>
      </c>
      <c r="F19" s="29">
        <v>21</v>
      </c>
      <c r="G19" s="32">
        <f t="shared" si="3"/>
        <v>0</v>
      </c>
    </row>
    <row r="20" spans="1:7" x14ac:dyDescent="0.25">
      <c r="A20" s="3" t="s">
        <v>40</v>
      </c>
      <c r="B20" s="29" t="s">
        <v>17</v>
      </c>
      <c r="C20" s="41"/>
      <c r="D20" s="28">
        <v>4</v>
      </c>
      <c r="E20" s="26">
        <f t="shared" ref="E20" si="4">C20*D20</f>
        <v>0</v>
      </c>
      <c r="F20" s="29">
        <v>21</v>
      </c>
      <c r="G20" s="32">
        <f t="shared" ref="G20" si="5">E20*(1+(F20/100))</f>
        <v>0</v>
      </c>
    </row>
    <row r="21" spans="1:7" x14ac:dyDescent="0.25">
      <c r="A21" s="3" t="s">
        <v>29</v>
      </c>
      <c r="B21" s="29" t="s">
        <v>17</v>
      </c>
      <c r="C21" s="41"/>
      <c r="D21" s="28">
        <v>21</v>
      </c>
      <c r="E21" s="26">
        <f t="shared" si="2"/>
        <v>0</v>
      </c>
      <c r="F21" s="29">
        <v>21</v>
      </c>
      <c r="G21" s="32">
        <f t="shared" si="3"/>
        <v>0</v>
      </c>
    </row>
    <row r="22" spans="1:7" x14ac:dyDescent="0.25">
      <c r="A22" s="3" t="s">
        <v>41</v>
      </c>
      <c r="B22" s="29" t="s">
        <v>21</v>
      </c>
      <c r="C22" s="41"/>
      <c r="D22" s="28">
        <v>6</v>
      </c>
      <c r="E22" s="26">
        <f t="shared" si="2"/>
        <v>0</v>
      </c>
      <c r="F22" s="29">
        <v>21</v>
      </c>
      <c r="G22" s="32">
        <f t="shared" si="3"/>
        <v>0</v>
      </c>
    </row>
    <row r="23" spans="1:7" x14ac:dyDescent="0.25">
      <c r="A23" s="3" t="s">
        <v>42</v>
      </c>
      <c r="B23" s="29" t="s">
        <v>21</v>
      </c>
      <c r="C23" s="41"/>
      <c r="D23" s="28">
        <v>1</v>
      </c>
      <c r="E23" s="26">
        <f t="shared" ref="E23" si="6">C23*D23</f>
        <v>0</v>
      </c>
      <c r="F23" s="29">
        <v>21</v>
      </c>
      <c r="G23" s="32">
        <f t="shared" ref="G23" si="7">E23*(1+(F23/100))</f>
        <v>0</v>
      </c>
    </row>
    <row r="24" spans="1:7" x14ac:dyDescent="0.25">
      <c r="A24" s="3" t="s">
        <v>34</v>
      </c>
      <c r="B24" s="29" t="s">
        <v>30</v>
      </c>
      <c r="C24" s="41"/>
      <c r="D24" s="28">
        <v>2</v>
      </c>
      <c r="E24" s="28">
        <f t="shared" si="2"/>
        <v>0</v>
      </c>
      <c r="F24" s="31">
        <v>21</v>
      </c>
      <c r="G24" s="32">
        <f t="shared" si="3"/>
        <v>0</v>
      </c>
    </row>
    <row r="25" spans="1:7" ht="15" customHeight="1" thickBot="1" x14ac:dyDescent="0.3">
      <c r="A25" s="24" t="s">
        <v>36</v>
      </c>
      <c r="B25" s="29" t="s">
        <v>30</v>
      </c>
      <c r="C25" s="40"/>
      <c r="D25" s="28">
        <v>2</v>
      </c>
      <c r="E25" s="28">
        <f t="shared" si="2"/>
        <v>0</v>
      </c>
      <c r="F25" s="31">
        <v>21</v>
      </c>
      <c r="G25" s="32">
        <f t="shared" si="3"/>
        <v>0</v>
      </c>
    </row>
    <row r="26" spans="1:7" x14ac:dyDescent="0.25">
      <c r="A26" s="6" t="s">
        <v>16</v>
      </c>
      <c r="B26" s="30"/>
      <c r="C26" s="27"/>
      <c r="D26" s="27"/>
      <c r="E26" s="27"/>
      <c r="F26" s="30"/>
      <c r="G26" s="33"/>
    </row>
    <row r="27" spans="1:7" x14ac:dyDescent="0.25">
      <c r="A27" s="3" t="s">
        <v>37</v>
      </c>
      <c r="B27" s="29" t="s">
        <v>17</v>
      </c>
      <c r="C27" s="39"/>
      <c r="D27" s="26">
        <v>42</v>
      </c>
      <c r="E27" s="26">
        <f t="shared" ref="E27" si="8">C27*D27</f>
        <v>0</v>
      </c>
      <c r="F27" s="29">
        <v>21</v>
      </c>
      <c r="G27" s="32">
        <f t="shared" ref="G27" si="9">E27*(1+(F27/100))</f>
        <v>0</v>
      </c>
    </row>
    <row r="28" spans="1:7" ht="15" customHeight="1" thickBot="1" x14ac:dyDescent="0.3">
      <c r="A28" s="25" t="s">
        <v>38</v>
      </c>
      <c r="B28" s="29" t="s">
        <v>17</v>
      </c>
      <c r="C28" s="39"/>
      <c r="D28" s="26">
        <v>38</v>
      </c>
      <c r="E28" s="26">
        <f t="shared" ref="E28" si="10">C28*D28</f>
        <v>0</v>
      </c>
      <c r="F28" s="29">
        <v>21</v>
      </c>
      <c r="G28" s="32">
        <f t="shared" ref="G28" si="11">E28*(1+(F28/100))</f>
        <v>0</v>
      </c>
    </row>
    <row r="29" spans="1:7" ht="13.5" customHeight="1" x14ac:dyDescent="0.25">
      <c r="A29" s="6" t="s">
        <v>22</v>
      </c>
      <c r="B29" s="7"/>
      <c r="C29" s="7"/>
      <c r="D29" s="27"/>
      <c r="E29" s="34">
        <f>SUM(E5:E28)</f>
        <v>391</v>
      </c>
      <c r="F29" s="27"/>
      <c r="G29" s="33"/>
    </row>
    <row r="30" spans="1:7" ht="12.75" customHeight="1" thickBot="1" x14ac:dyDescent="0.3">
      <c r="A30" s="8" t="s">
        <v>23</v>
      </c>
      <c r="B30" s="1"/>
      <c r="C30" s="1"/>
      <c r="D30" s="35"/>
      <c r="E30" s="35"/>
      <c r="F30" s="35"/>
      <c r="G30" s="36">
        <f>SUM(G5:G28)</f>
        <v>473.11</v>
      </c>
    </row>
    <row r="31" spans="1:7" ht="13.5" customHeight="1" x14ac:dyDescent="0.25">
      <c r="A31" s="6" t="s">
        <v>44</v>
      </c>
      <c r="B31" s="7"/>
      <c r="C31" s="7"/>
      <c r="D31" s="27"/>
      <c r="E31" s="34">
        <f>E29*36</f>
        <v>14076</v>
      </c>
      <c r="F31" s="27"/>
      <c r="G31" s="33"/>
    </row>
    <row r="32" spans="1:7" ht="12.75" customHeight="1" thickBot="1" x14ac:dyDescent="0.3">
      <c r="A32" s="14" t="s">
        <v>45</v>
      </c>
      <c r="B32" s="15"/>
      <c r="C32" s="15"/>
      <c r="D32" s="37"/>
      <c r="E32" s="37"/>
      <c r="F32" s="37"/>
      <c r="G32" s="38">
        <f>G30*36</f>
        <v>17031.96</v>
      </c>
    </row>
    <row r="33" spans="1:7" ht="12" customHeight="1" x14ac:dyDescent="0.25">
      <c r="A33" s="20" t="s">
        <v>24</v>
      </c>
      <c r="B33" s="21"/>
      <c r="C33" s="21"/>
      <c r="D33" s="21"/>
      <c r="E33" s="21"/>
      <c r="F33" s="12"/>
      <c r="G33" s="13"/>
    </row>
    <row r="34" spans="1:7" ht="12" customHeight="1" thickBot="1" x14ac:dyDescent="0.3">
      <c r="A34" s="22" t="s">
        <v>25</v>
      </c>
      <c r="B34" s="23"/>
      <c r="C34" s="23"/>
      <c r="D34" s="23"/>
      <c r="E34" s="23"/>
      <c r="F34" s="4"/>
      <c r="G34" s="5"/>
    </row>
    <row r="35" spans="1:7" x14ac:dyDescent="0.25">
      <c r="A35" s="47" t="s">
        <v>43</v>
      </c>
      <c r="B35" s="46"/>
      <c r="C35" s="46"/>
      <c r="D35" s="46"/>
      <c r="E35" s="46"/>
      <c r="F35" s="46"/>
      <c r="G35" s="46"/>
    </row>
  </sheetData>
  <mergeCells count="1">
    <mergeCell ref="A1:G1"/>
  </mergeCells>
  <pageMargins left="0.43307086614173229" right="0.23622047244094491" top="0.55118110236220474" bottom="0.15748031496062992" header="0" footer="0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Městský úřad Valašské Meziříčí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Luděk Prukner</dc:creator>
  <cp:lastModifiedBy>Prukner Luděk</cp:lastModifiedBy>
  <cp:lastPrinted>2022-05-19T07:42:02Z</cp:lastPrinted>
  <dcterms:created xsi:type="dcterms:W3CDTF">2016-05-29T18:01:58Z</dcterms:created>
  <dcterms:modified xsi:type="dcterms:W3CDTF">2022-06-13T08:08:56Z</dcterms:modified>
</cp:coreProperties>
</file>