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Galetka MěÚ VM malby Sokolská 120724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Architektonicko stav...'!$C$91:$K$3438</definedName>
    <definedName name="_xlnm.Print_Area" localSheetId="1">'01 - Architektonicko stav...'!$C$4:$J$39,'01 - Architektonicko stav...'!$C$45:$J$73,'01 - Architektonicko stav...'!$C$79:$K$3438</definedName>
    <definedName name="_xlnm.Print_Titles" localSheetId="1">'01 - Architektonicko stav...'!$91:$91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P2079"/>
  <c r="J37"/>
  <c r="J36"/>
  <c i="1" r="AY55"/>
  <c i="2" r="J35"/>
  <c i="1" r="AX55"/>
  <c i="2" r="BI3438"/>
  <c r="BH3438"/>
  <c r="BG3438"/>
  <c r="BF3438"/>
  <c r="T3438"/>
  <c r="R3438"/>
  <c r="P3438"/>
  <c r="BI3437"/>
  <c r="BH3437"/>
  <c r="BG3437"/>
  <c r="BF3437"/>
  <c r="T3437"/>
  <c r="R3437"/>
  <c r="P3437"/>
  <c r="BI3436"/>
  <c r="BH3436"/>
  <c r="BG3436"/>
  <c r="BF3436"/>
  <c r="T3436"/>
  <c r="R3436"/>
  <c r="P3436"/>
  <c r="BI3435"/>
  <c r="BH3435"/>
  <c r="BG3435"/>
  <c r="BF3435"/>
  <c r="T3435"/>
  <c r="R3435"/>
  <c r="P3435"/>
  <c r="BI3434"/>
  <c r="BH3434"/>
  <c r="BG3434"/>
  <c r="BF3434"/>
  <c r="T3434"/>
  <c r="R3434"/>
  <c r="P3434"/>
  <c r="BI3433"/>
  <c r="BH3433"/>
  <c r="BG3433"/>
  <c r="BF3433"/>
  <c r="T3433"/>
  <c r="R3433"/>
  <c r="P3433"/>
  <c r="BI3432"/>
  <c r="BH3432"/>
  <c r="BG3432"/>
  <c r="BF3432"/>
  <c r="T3432"/>
  <c r="R3432"/>
  <c r="P3432"/>
  <c r="BI3431"/>
  <c r="BH3431"/>
  <c r="BG3431"/>
  <c r="BF3431"/>
  <c r="T3431"/>
  <c r="R3431"/>
  <c r="P3431"/>
  <c r="BI3427"/>
  <c r="BH3427"/>
  <c r="BG3427"/>
  <c r="BF3427"/>
  <c r="T3427"/>
  <c r="T3426"/>
  <c r="R3427"/>
  <c r="R3426"/>
  <c r="P3427"/>
  <c r="P3426"/>
  <c r="BI3424"/>
  <c r="BH3424"/>
  <c r="BG3424"/>
  <c r="BF3424"/>
  <c r="T3424"/>
  <c r="R3424"/>
  <c r="P3424"/>
  <c r="BI3415"/>
  <c r="BH3415"/>
  <c r="BG3415"/>
  <c r="BF3415"/>
  <c r="T3415"/>
  <c r="R3415"/>
  <c r="P3415"/>
  <c r="BI3405"/>
  <c r="BH3405"/>
  <c r="BG3405"/>
  <c r="BF3405"/>
  <c r="T3405"/>
  <c r="R3405"/>
  <c r="P3405"/>
  <c r="BI3304"/>
  <c r="BH3304"/>
  <c r="BG3304"/>
  <c r="BF3304"/>
  <c r="T3304"/>
  <c r="R3304"/>
  <c r="P3304"/>
  <c r="BI2692"/>
  <c r="BH2692"/>
  <c r="BG2692"/>
  <c r="BF2692"/>
  <c r="T2692"/>
  <c r="R2692"/>
  <c r="P2692"/>
  <c r="BI2080"/>
  <c r="BH2080"/>
  <c r="BG2080"/>
  <c r="BF2080"/>
  <c r="T2080"/>
  <c r="R2080"/>
  <c r="P2080"/>
  <c r="BI2077"/>
  <c r="BH2077"/>
  <c r="BG2077"/>
  <c r="BF2077"/>
  <c r="T2077"/>
  <c r="R2077"/>
  <c r="P2077"/>
  <c r="BI2071"/>
  <c r="BH2071"/>
  <c r="BG2071"/>
  <c r="BF2071"/>
  <c r="T2071"/>
  <c r="R2071"/>
  <c r="P2071"/>
  <c r="BI2064"/>
  <c r="BH2064"/>
  <c r="BG2064"/>
  <c r="BF2064"/>
  <c r="T2064"/>
  <c r="R2064"/>
  <c r="P2064"/>
  <c r="BI1996"/>
  <c r="BH1996"/>
  <c r="BG1996"/>
  <c r="BF1996"/>
  <c r="T1996"/>
  <c r="R1996"/>
  <c r="P1996"/>
  <c r="BI1993"/>
  <c r="BH1993"/>
  <c r="BG1993"/>
  <c r="BF1993"/>
  <c r="T1993"/>
  <c r="R1993"/>
  <c r="P1993"/>
  <c r="BI1975"/>
  <c r="BH1975"/>
  <c r="BG1975"/>
  <c r="BF1975"/>
  <c r="T1975"/>
  <c r="R1975"/>
  <c r="P1975"/>
  <c r="BI1970"/>
  <c r="BH1970"/>
  <c r="BG1970"/>
  <c r="BF1970"/>
  <c r="T1970"/>
  <c r="R1970"/>
  <c r="P1970"/>
  <c r="BI1964"/>
  <c r="BH1964"/>
  <c r="BG1964"/>
  <c r="BF1964"/>
  <c r="T1964"/>
  <c r="R1964"/>
  <c r="P1964"/>
  <c r="BI1959"/>
  <c r="BH1959"/>
  <c r="BG1959"/>
  <c r="BF1959"/>
  <c r="T1959"/>
  <c r="R1959"/>
  <c r="P1959"/>
  <c r="BI1954"/>
  <c r="BH1954"/>
  <c r="BG1954"/>
  <c r="BF1954"/>
  <c r="T1954"/>
  <c r="R1954"/>
  <c r="P1954"/>
  <c r="BI1941"/>
  <c r="BH1941"/>
  <c r="BG1941"/>
  <c r="BF1941"/>
  <c r="T1941"/>
  <c r="R1941"/>
  <c r="P1941"/>
  <c r="BI1935"/>
  <c r="BH1935"/>
  <c r="BG1935"/>
  <c r="BF1935"/>
  <c r="T1935"/>
  <c r="R1935"/>
  <c r="P1935"/>
  <c r="BI1929"/>
  <c r="BH1929"/>
  <c r="BG1929"/>
  <c r="BF1929"/>
  <c r="T1929"/>
  <c r="R1929"/>
  <c r="P1929"/>
  <c r="BI1919"/>
  <c r="BH1919"/>
  <c r="BG1919"/>
  <c r="BF1919"/>
  <c r="T1919"/>
  <c r="R1919"/>
  <c r="P1919"/>
  <c r="BI1908"/>
  <c r="BH1908"/>
  <c r="BG1908"/>
  <c r="BF1908"/>
  <c r="T1908"/>
  <c r="R1908"/>
  <c r="P1908"/>
  <c r="BI1898"/>
  <c r="BH1898"/>
  <c r="BG1898"/>
  <c r="BF1898"/>
  <c r="T1898"/>
  <c r="R1898"/>
  <c r="P1898"/>
  <c r="BI1895"/>
  <c r="BH1895"/>
  <c r="BG1895"/>
  <c r="BF1895"/>
  <c r="T1895"/>
  <c r="R1895"/>
  <c r="P1895"/>
  <c r="BI1892"/>
  <c r="BH1892"/>
  <c r="BG1892"/>
  <c r="BF1892"/>
  <c r="T1892"/>
  <c r="R1892"/>
  <c r="P1892"/>
  <c r="BI1885"/>
  <c r="BH1885"/>
  <c r="BG1885"/>
  <c r="BF1885"/>
  <c r="T1885"/>
  <c r="R1885"/>
  <c r="P1885"/>
  <c r="BI1882"/>
  <c r="BH1882"/>
  <c r="BG1882"/>
  <c r="BF1882"/>
  <c r="T1882"/>
  <c r="R1882"/>
  <c r="P1882"/>
  <c r="BI1879"/>
  <c r="BH1879"/>
  <c r="BG1879"/>
  <c r="BF1879"/>
  <c r="T1879"/>
  <c r="R1879"/>
  <c r="P1879"/>
  <c r="BI1872"/>
  <c r="BH1872"/>
  <c r="BG1872"/>
  <c r="BF1872"/>
  <c r="T1872"/>
  <c r="R1872"/>
  <c r="P1872"/>
  <c r="BI1869"/>
  <c r="BH1869"/>
  <c r="BG1869"/>
  <c r="BF1869"/>
  <c r="T1869"/>
  <c r="R1869"/>
  <c r="P1869"/>
  <c r="BI1867"/>
  <c r="BH1867"/>
  <c r="BG1867"/>
  <c r="BF1867"/>
  <c r="T1867"/>
  <c r="R1867"/>
  <c r="P1867"/>
  <c r="BI1863"/>
  <c r="BH1863"/>
  <c r="BG1863"/>
  <c r="BF1863"/>
  <c r="T1863"/>
  <c r="R1863"/>
  <c r="P1863"/>
  <c r="BI1859"/>
  <c r="BH1859"/>
  <c r="BG1859"/>
  <c r="BF1859"/>
  <c r="T1859"/>
  <c r="R1859"/>
  <c r="P1859"/>
  <c r="BI1855"/>
  <c r="BH1855"/>
  <c r="BG1855"/>
  <c r="BF1855"/>
  <c r="T1855"/>
  <c r="R1855"/>
  <c r="P1855"/>
  <c r="BI1851"/>
  <c r="BH1851"/>
  <c r="BG1851"/>
  <c r="BF1851"/>
  <c r="T1851"/>
  <c r="R1851"/>
  <c r="P1851"/>
  <c r="BI1847"/>
  <c r="BH1847"/>
  <c r="BG1847"/>
  <c r="BF1847"/>
  <c r="T1847"/>
  <c r="R1847"/>
  <c r="P1847"/>
  <c r="BI1843"/>
  <c r="BH1843"/>
  <c r="BG1843"/>
  <c r="BF1843"/>
  <c r="T1843"/>
  <c r="R1843"/>
  <c r="P1843"/>
  <c r="BI1839"/>
  <c r="BH1839"/>
  <c r="BG1839"/>
  <c r="BF1839"/>
  <c r="T1839"/>
  <c r="R1839"/>
  <c r="P1839"/>
  <c r="BI1835"/>
  <c r="BH1835"/>
  <c r="BG1835"/>
  <c r="BF1835"/>
  <c r="T1835"/>
  <c r="R1835"/>
  <c r="P1835"/>
  <c r="BI1831"/>
  <c r="BH1831"/>
  <c r="BG1831"/>
  <c r="BF1831"/>
  <c r="T1831"/>
  <c r="R1831"/>
  <c r="P1831"/>
  <c r="BI1827"/>
  <c r="BH1827"/>
  <c r="BG1827"/>
  <c r="BF1827"/>
  <c r="T1827"/>
  <c r="R1827"/>
  <c r="P1827"/>
  <c r="BI1823"/>
  <c r="BH1823"/>
  <c r="BG1823"/>
  <c r="BF1823"/>
  <c r="T1823"/>
  <c r="R1823"/>
  <c r="P1823"/>
  <c r="BI1819"/>
  <c r="BH1819"/>
  <c r="BG1819"/>
  <c r="BF1819"/>
  <c r="T1819"/>
  <c r="R1819"/>
  <c r="P1819"/>
  <c r="BI1815"/>
  <c r="BH1815"/>
  <c r="BG1815"/>
  <c r="BF1815"/>
  <c r="T1815"/>
  <c r="R1815"/>
  <c r="P1815"/>
  <c r="BI1811"/>
  <c r="BH1811"/>
  <c r="BG1811"/>
  <c r="BF1811"/>
  <c r="T1811"/>
  <c r="R1811"/>
  <c r="P1811"/>
  <c r="BI1807"/>
  <c r="BH1807"/>
  <c r="BG1807"/>
  <c r="BF1807"/>
  <c r="T1807"/>
  <c r="R1807"/>
  <c r="P1807"/>
  <c r="BI1803"/>
  <c r="BH1803"/>
  <c r="BG1803"/>
  <c r="BF1803"/>
  <c r="T1803"/>
  <c r="R1803"/>
  <c r="P1803"/>
  <c r="BI1799"/>
  <c r="BH1799"/>
  <c r="BG1799"/>
  <c r="BF1799"/>
  <c r="T1799"/>
  <c r="R1799"/>
  <c r="P1799"/>
  <c r="BI1795"/>
  <c r="BH1795"/>
  <c r="BG1795"/>
  <c r="BF1795"/>
  <c r="T1795"/>
  <c r="R1795"/>
  <c r="P1795"/>
  <c r="BI1791"/>
  <c r="BH1791"/>
  <c r="BG1791"/>
  <c r="BF1791"/>
  <c r="T1791"/>
  <c r="R1791"/>
  <c r="P1791"/>
  <c r="BI1787"/>
  <c r="BH1787"/>
  <c r="BG1787"/>
  <c r="BF1787"/>
  <c r="T1787"/>
  <c r="R1787"/>
  <c r="P1787"/>
  <c r="BI1783"/>
  <c r="BH1783"/>
  <c r="BG1783"/>
  <c r="BF1783"/>
  <c r="T1783"/>
  <c r="R1783"/>
  <c r="P1783"/>
  <c r="BI1779"/>
  <c r="BH1779"/>
  <c r="BG1779"/>
  <c r="BF1779"/>
  <c r="T1779"/>
  <c r="R1779"/>
  <c r="P1779"/>
  <c r="BI1775"/>
  <c r="BH1775"/>
  <c r="BG1775"/>
  <c r="BF1775"/>
  <c r="T1775"/>
  <c r="R1775"/>
  <c r="P1775"/>
  <c r="BI1771"/>
  <c r="BH1771"/>
  <c r="BG1771"/>
  <c r="BF1771"/>
  <c r="T1771"/>
  <c r="R1771"/>
  <c r="P1771"/>
  <c r="BI1767"/>
  <c r="BH1767"/>
  <c r="BG1767"/>
  <c r="BF1767"/>
  <c r="T1767"/>
  <c r="R1767"/>
  <c r="P1767"/>
  <c r="BI1763"/>
  <c r="BH1763"/>
  <c r="BG1763"/>
  <c r="BF1763"/>
  <c r="T1763"/>
  <c r="R1763"/>
  <c r="P1763"/>
  <c r="BI1759"/>
  <c r="BH1759"/>
  <c r="BG1759"/>
  <c r="BF1759"/>
  <c r="T1759"/>
  <c r="R1759"/>
  <c r="P1759"/>
  <c r="BI1692"/>
  <c r="BH1692"/>
  <c r="BG1692"/>
  <c r="BF1692"/>
  <c r="T1692"/>
  <c r="R1692"/>
  <c r="P1692"/>
  <c r="BI1689"/>
  <c r="BH1689"/>
  <c r="BG1689"/>
  <c r="BF1689"/>
  <c r="T1689"/>
  <c r="R1689"/>
  <c r="P1689"/>
  <c r="BI1659"/>
  <c r="BH1659"/>
  <c r="BG1659"/>
  <c r="BF1659"/>
  <c r="T1659"/>
  <c r="R1659"/>
  <c r="P1659"/>
  <c r="BI1601"/>
  <c r="BH1601"/>
  <c r="BG1601"/>
  <c r="BF1601"/>
  <c r="T1601"/>
  <c r="R1601"/>
  <c r="P1601"/>
  <c r="BI1543"/>
  <c r="BH1543"/>
  <c r="BG1543"/>
  <c r="BF1543"/>
  <c r="T1543"/>
  <c r="R1543"/>
  <c r="P1543"/>
  <c r="BI1539"/>
  <c r="BH1539"/>
  <c r="BG1539"/>
  <c r="BF1539"/>
  <c r="T1539"/>
  <c r="T1538"/>
  <c r="R1539"/>
  <c r="R1538"/>
  <c r="P1539"/>
  <c r="P1538"/>
  <c r="BI1536"/>
  <c r="BH1536"/>
  <c r="BG1536"/>
  <c r="BF1536"/>
  <c r="T1536"/>
  <c r="R1536"/>
  <c r="P1536"/>
  <c r="BI1534"/>
  <c r="BH1534"/>
  <c r="BG1534"/>
  <c r="BF1534"/>
  <c r="T1534"/>
  <c r="R1534"/>
  <c r="P1534"/>
  <c r="BI1532"/>
  <c r="BH1532"/>
  <c r="BG1532"/>
  <c r="BF1532"/>
  <c r="T1532"/>
  <c r="R1532"/>
  <c r="P1532"/>
  <c r="BI1530"/>
  <c r="BH1530"/>
  <c r="BG1530"/>
  <c r="BF1530"/>
  <c r="T1530"/>
  <c r="R1530"/>
  <c r="P1530"/>
  <c r="BI1428"/>
  <c r="BH1428"/>
  <c r="BG1428"/>
  <c r="BF1428"/>
  <c r="T1428"/>
  <c r="R1428"/>
  <c r="P1428"/>
  <c r="BI1415"/>
  <c r="BH1415"/>
  <c r="BG1415"/>
  <c r="BF1415"/>
  <c r="T1415"/>
  <c r="R1415"/>
  <c r="P1415"/>
  <c r="BI1408"/>
  <c r="BH1408"/>
  <c r="BG1408"/>
  <c r="BF1408"/>
  <c r="T1408"/>
  <c r="R1408"/>
  <c r="P1408"/>
  <c r="BI1379"/>
  <c r="BH1379"/>
  <c r="BG1379"/>
  <c r="BF1379"/>
  <c r="T1379"/>
  <c r="R1379"/>
  <c r="P1379"/>
  <c r="BI1360"/>
  <c r="BH1360"/>
  <c r="BG1360"/>
  <c r="BF1360"/>
  <c r="T1360"/>
  <c r="R1360"/>
  <c r="P1360"/>
  <c r="BI1349"/>
  <c r="BH1349"/>
  <c r="BG1349"/>
  <c r="BF1349"/>
  <c r="T1349"/>
  <c r="R1349"/>
  <c r="P1349"/>
  <c r="BI1282"/>
  <c r="BH1282"/>
  <c r="BG1282"/>
  <c r="BF1282"/>
  <c r="T1282"/>
  <c r="R1282"/>
  <c r="P1282"/>
  <c r="BI1165"/>
  <c r="BH1165"/>
  <c r="BG1165"/>
  <c r="BF1165"/>
  <c r="T1165"/>
  <c r="R1165"/>
  <c r="P1165"/>
  <c r="BI1098"/>
  <c r="BH1098"/>
  <c r="BG1098"/>
  <c r="BF1098"/>
  <c r="T1098"/>
  <c r="R1098"/>
  <c r="P1098"/>
  <c r="BI1031"/>
  <c r="BH1031"/>
  <c r="BG1031"/>
  <c r="BF1031"/>
  <c r="T1031"/>
  <c r="R1031"/>
  <c r="P1031"/>
  <c r="BI964"/>
  <c r="BH964"/>
  <c r="BG964"/>
  <c r="BF964"/>
  <c r="T964"/>
  <c r="R964"/>
  <c r="P964"/>
  <c r="BI897"/>
  <c r="BH897"/>
  <c r="BG897"/>
  <c r="BF897"/>
  <c r="T897"/>
  <c r="R897"/>
  <c r="P897"/>
  <c r="BI830"/>
  <c r="BH830"/>
  <c r="BG830"/>
  <c r="BF830"/>
  <c r="T830"/>
  <c r="R830"/>
  <c r="P830"/>
  <c r="BI763"/>
  <c r="BH763"/>
  <c r="BG763"/>
  <c r="BF763"/>
  <c r="T763"/>
  <c r="R763"/>
  <c r="P763"/>
  <c r="BI662"/>
  <c r="BH662"/>
  <c r="BG662"/>
  <c r="BF662"/>
  <c r="T662"/>
  <c r="R662"/>
  <c r="P662"/>
  <c r="BI562"/>
  <c r="BH562"/>
  <c r="BG562"/>
  <c r="BF562"/>
  <c r="T562"/>
  <c r="R562"/>
  <c r="P562"/>
  <c r="BI503"/>
  <c r="BH503"/>
  <c r="BG503"/>
  <c r="BF503"/>
  <c r="T503"/>
  <c r="R503"/>
  <c r="P503"/>
  <c r="BI377"/>
  <c r="BH377"/>
  <c r="BG377"/>
  <c r="BF377"/>
  <c r="T377"/>
  <c r="R377"/>
  <c r="P377"/>
  <c r="BI195"/>
  <c r="BH195"/>
  <c r="BG195"/>
  <c r="BF195"/>
  <c r="T195"/>
  <c r="R195"/>
  <c r="P195"/>
  <c r="BI95"/>
  <c r="BH95"/>
  <c r="BG95"/>
  <c r="BF95"/>
  <c r="T95"/>
  <c r="R95"/>
  <c r="P95"/>
  <c r="J88"/>
  <c r="F88"/>
  <c r="F86"/>
  <c r="E84"/>
  <c r="J54"/>
  <c r="F54"/>
  <c r="F52"/>
  <c r="E50"/>
  <c r="J24"/>
  <c r="E24"/>
  <c r="J55"/>
  <c r="J23"/>
  <c r="J18"/>
  <c r="E18"/>
  <c r="F89"/>
  <c r="J17"/>
  <c r="J12"/>
  <c r="J52"/>
  <c r="E7"/>
  <c r="E82"/>
  <c i="1" r="L50"/>
  <c r="AM50"/>
  <c r="AM49"/>
  <c r="L49"/>
  <c r="AM47"/>
  <c r="L47"/>
  <c r="L45"/>
  <c r="L44"/>
  <c i="2" r="BK1892"/>
  <c r="BK662"/>
  <c r="BK3415"/>
  <c r="J1954"/>
  <c r="BK3427"/>
  <c r="BK1098"/>
  <c r="J2080"/>
  <c r="J1898"/>
  <c r="J1882"/>
  <c r="BK830"/>
  <c r="BK3304"/>
  <c r="BK1811"/>
  <c r="J1779"/>
  <c r="BK1031"/>
  <c r="J1767"/>
  <c r="BK1415"/>
  <c r="J377"/>
  <c r="J3432"/>
  <c r="F35"/>
  <c i="1" r="AS54"/>
  <c i="2" r="J95"/>
  <c r="BK195"/>
  <c r="BK1282"/>
  <c r="J3415"/>
  <c r="J1815"/>
  <c r="BK95"/>
  <c r="BK1855"/>
  <c r="BK1869"/>
  <c r="J1428"/>
  <c r="J3433"/>
  <c r="J1847"/>
  <c r="BK1859"/>
  <c r="BK3436"/>
  <c r="J1282"/>
  <c r="BK1783"/>
  <c r="BK1763"/>
  <c r="BK1349"/>
  <c r="BK1779"/>
  <c r="BK1360"/>
  <c r="BK1964"/>
  <c r="J1885"/>
  <c r="BK1954"/>
  <c r="BK897"/>
  <c r="BK3435"/>
  <c r="J1970"/>
  <c r="J1941"/>
  <c r="J1692"/>
  <c r="BK1689"/>
  <c r="BK3438"/>
  <c r="BK1895"/>
  <c r="BK1929"/>
  <c r="BK2071"/>
  <c r="BK2692"/>
  <c r="BK1534"/>
  <c r="J1771"/>
  <c r="J1379"/>
  <c r="BK763"/>
  <c r="J1843"/>
  <c r="J1534"/>
  <c r="BK1996"/>
  <c r="J1415"/>
  <c r="BK1428"/>
  <c r="J1996"/>
  <c r="BK1847"/>
  <c r="BK1863"/>
  <c r="J1689"/>
  <c r="BK1831"/>
  <c r="J3435"/>
  <c r="J1993"/>
  <c r="J1959"/>
  <c r="BK3424"/>
  <c r="J1783"/>
  <c r="BK1807"/>
  <c r="J1831"/>
  <c r="BK1898"/>
  <c r="J3437"/>
  <c r="J1775"/>
  <c r="J897"/>
  <c r="BK1919"/>
  <c r="BK1843"/>
  <c r="BK1823"/>
  <c r="J1827"/>
  <c r="BK1532"/>
  <c r="J1835"/>
  <c r="J3405"/>
  <c r="BK1935"/>
  <c r="J763"/>
  <c r="J1539"/>
  <c r="J3304"/>
  <c r="J3438"/>
  <c r="BK1872"/>
  <c r="BK1659"/>
  <c r="F36"/>
  <c r="J1964"/>
  <c r="J1536"/>
  <c r="J830"/>
  <c r="BK1941"/>
  <c r="J662"/>
  <c r="J1807"/>
  <c r="J3431"/>
  <c r="BK1993"/>
  <c r="BK1795"/>
  <c r="J1165"/>
  <c r="BK1882"/>
  <c r="J1895"/>
  <c r="BK1536"/>
  <c r="BK1759"/>
  <c r="J3424"/>
  <c r="J1919"/>
  <c r="J503"/>
  <c r="J1791"/>
  <c r="BK1165"/>
  <c r="BK3431"/>
  <c r="BK1408"/>
  <c r="J1530"/>
  <c r="BK1775"/>
  <c r="BK1835"/>
  <c r="J1031"/>
  <c r="J1855"/>
  <c r="BK1771"/>
  <c r="BK1851"/>
  <c r="J1799"/>
  <c r="J1975"/>
  <c r="BK1839"/>
  <c r="BK3434"/>
  <c r="BK1799"/>
  <c r="J1795"/>
  <c r="BK1815"/>
  <c r="J1879"/>
  <c r="BK2080"/>
  <c r="BK503"/>
  <c r="J964"/>
  <c r="BK1867"/>
  <c r="BK2077"/>
  <c r="J1863"/>
  <c r="BK3437"/>
  <c r="BK1767"/>
  <c r="J2064"/>
  <c r="J1601"/>
  <c r="J2077"/>
  <c r="BK1543"/>
  <c r="BK1908"/>
  <c r="J1823"/>
  <c r="BK1692"/>
  <c r="BK1885"/>
  <c r="BK1803"/>
  <c r="J3434"/>
  <c r="J2692"/>
  <c r="BK3432"/>
  <c r="J1759"/>
  <c r="J1811"/>
  <c r="J1532"/>
  <c r="BK2064"/>
  <c r="J1349"/>
  <c r="BK1879"/>
  <c r="J1360"/>
  <c r="BK1975"/>
  <c r="J195"/>
  <c r="J3427"/>
  <c r="BK1539"/>
  <c r="J1869"/>
  <c r="J1892"/>
  <c r="BK562"/>
  <c r="BK3405"/>
  <c r="BK1791"/>
  <c r="BK1379"/>
  <c r="J1935"/>
  <c r="F37"/>
  <c r="J1851"/>
  <c r="J562"/>
  <c r="J1839"/>
  <c r="J1819"/>
  <c r="J1867"/>
  <c r="BK1970"/>
  <c r="BK1819"/>
  <c r="BK377"/>
  <c r="BK1827"/>
  <c r="J1908"/>
  <c r="BK1959"/>
  <c r="J1408"/>
  <c r="J1098"/>
  <c r="J1872"/>
  <c r="J1763"/>
  <c r="BK1787"/>
  <c r="BK3433"/>
  <c r="BK1530"/>
  <c r="J1543"/>
  <c r="J1859"/>
  <c r="J1787"/>
  <c r="J1659"/>
  <c r="J2071"/>
  <c r="J1803"/>
  <c r="BK1601"/>
  <c r="J3436"/>
  <c r="J1929"/>
  <c r="BK964"/>
  <c r="J34"/>
  <c l="1" r="T1281"/>
  <c r="P1529"/>
  <c r="T1529"/>
  <c r="R1281"/>
  <c r="BK1529"/>
  <c r="J1529"/>
  <c r="J63"/>
  <c r="R1529"/>
  <c r="P1281"/>
  <c r="R1542"/>
  <c r="BK1691"/>
  <c r="J1691"/>
  <c r="J67"/>
  <c r="P94"/>
  <c r="P93"/>
  <c r="P1542"/>
  <c r="BK94"/>
  <c r="J94"/>
  <c r="J61"/>
  <c r="BK1542"/>
  <c r="J1542"/>
  <c r="J66"/>
  <c r="R2079"/>
  <c r="T2079"/>
  <c r="R1691"/>
  <c r="T1995"/>
  <c r="BK1281"/>
  <c r="J1281"/>
  <c r="J62"/>
  <c r="T1691"/>
  <c r="R3404"/>
  <c r="R94"/>
  <c r="R93"/>
  <c r="T1542"/>
  <c r="P1995"/>
  <c r="P3404"/>
  <c r="BK2079"/>
  <c r="J2079"/>
  <c r="J69"/>
  <c r="T3404"/>
  <c r="R3430"/>
  <c r="T94"/>
  <c r="T93"/>
  <c r="P1691"/>
  <c r="BK1995"/>
  <c r="J1995"/>
  <c r="J68"/>
  <c r="R1995"/>
  <c r="BK3404"/>
  <c r="J3404"/>
  <c r="J70"/>
  <c r="BK3430"/>
  <c r="J3430"/>
  <c r="J72"/>
  <c r="P3430"/>
  <c r="T3430"/>
  <c r="BK1538"/>
  <c r="J1538"/>
  <c r="J64"/>
  <c r="BK3426"/>
  <c r="J3426"/>
  <c r="J71"/>
  <c i="1" r="AW55"/>
  <c i="2" r="E48"/>
  <c r="J86"/>
  <c r="BE897"/>
  <c r="BE1379"/>
  <c r="BE1532"/>
  <c r="BE1759"/>
  <c r="BE1819"/>
  <c r="BE1839"/>
  <c r="BE1859"/>
  <c r="BE1879"/>
  <c r="BE1935"/>
  <c r="BE1964"/>
  <c r="BE1993"/>
  <c r="BE1996"/>
  <c r="BE2064"/>
  <c r="BE2080"/>
  <c r="BE2692"/>
  <c r="BE3432"/>
  <c r="BE503"/>
  <c r="BE562"/>
  <c r="BE763"/>
  <c r="BE1415"/>
  <c r="BE1534"/>
  <c r="BE3433"/>
  <c r="BE1601"/>
  <c r="BE1659"/>
  <c r="BE1763"/>
  <c r="BE3436"/>
  <c r="BE3438"/>
  <c i="1" r="BC55"/>
  <c i="2" r="BE95"/>
  <c r="BE377"/>
  <c r="BE662"/>
  <c r="BE1689"/>
  <c r="BE3434"/>
  <c r="F55"/>
  <c r="J89"/>
  <c r="BE195"/>
  <c r="BE1282"/>
  <c r="BE1360"/>
  <c r="BE1530"/>
  <c r="BE1815"/>
  <c r="BE1827"/>
  <c r="BE1835"/>
  <c r="BE1847"/>
  <c r="BE1851"/>
  <c r="BE1855"/>
  <c r="BE1892"/>
  <c r="BE1895"/>
  <c r="BE1919"/>
  <c r="BE1929"/>
  <c r="BE1031"/>
  <c r="BE1098"/>
  <c r="BE1428"/>
  <c r="BE1539"/>
  <c r="BE1771"/>
  <c r="BE1783"/>
  <c r="BE1795"/>
  <c r="BE1799"/>
  <c r="BE1807"/>
  <c r="BE1811"/>
  <c r="BE1823"/>
  <c r="BE1831"/>
  <c r="BE1863"/>
  <c r="BE1869"/>
  <c r="BE1882"/>
  <c r="BE1908"/>
  <c r="BE1941"/>
  <c r="BE1954"/>
  <c r="BE1959"/>
  <c r="BE1970"/>
  <c r="BE1975"/>
  <c r="BE3304"/>
  <c i="1" r="BB55"/>
  <c i="2" r="BE830"/>
  <c r="BE1536"/>
  <c r="BE1543"/>
  <c r="BE1692"/>
  <c r="BE3435"/>
  <c r="BE964"/>
  <c r="BE1165"/>
  <c r="BE1349"/>
  <c r="BE1408"/>
  <c r="BE1767"/>
  <c r="BE1775"/>
  <c r="BE1779"/>
  <c r="BE1787"/>
  <c r="BE1791"/>
  <c r="BE1803"/>
  <c r="BE1843"/>
  <c r="BE1867"/>
  <c r="BE1872"/>
  <c r="BE1885"/>
  <c r="BE1898"/>
  <c r="BE2071"/>
  <c r="BE2077"/>
  <c r="BE3405"/>
  <c r="BE3415"/>
  <c r="BE3424"/>
  <c r="BE3427"/>
  <c r="BE3431"/>
  <c r="BE3437"/>
  <c i="1" r="BD55"/>
  <c i="2" r="F34"/>
  <c i="1" r="BC54"/>
  <c r="W32"/>
  <c r="BB54"/>
  <c r="W31"/>
  <c r="BD54"/>
  <c r="W33"/>
  <c l="1" r="BA55"/>
  <c i="2" r="T1541"/>
  <c r="T92"/>
  <c r="P1541"/>
  <c r="P92"/>
  <c i="1" r="AU55"/>
  <c i="2" r="R1541"/>
  <c r="R92"/>
  <c r="BK1541"/>
  <c r="J1541"/>
  <c r="J65"/>
  <c r="BK93"/>
  <c r="BK92"/>
  <c r="J92"/>
  <c r="J59"/>
  <c i="1" r="BA54"/>
  <c r="W30"/>
  <c i="2" r="F33"/>
  <c i="1" r="AZ55"/>
  <c r="AZ54"/>
  <c r="W29"/>
  <c r="AX54"/>
  <c r="AY54"/>
  <c i="2" r="J33"/>
  <c i="1" r="AV55"/>
  <c r="AT55"/>
  <c r="AU54"/>
  <c i="2" l="1" r="J93"/>
  <c r="J60"/>
  <c i="1" r="AW54"/>
  <c r="AK30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<sst xmlns="http://schemas.openxmlformats.org/spreadsheetml/2006/main">
  <si>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</si>
  <si>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</si>
  <si>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</si>
  <si>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</si>
  <si>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</si>
  <si>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{128665f0-4cc5-4ee8-bb82-443ce9130df8}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</si>
  <si>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</si>
  <si>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</si>
  <si>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</si>
  <si>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</si>
  <si>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</si>
  <si>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</si>
  <si>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</si>
  <si>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</si>
  <si>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N10262024b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</si>
  <si>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</si>
  <si>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</si>
  <si>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a vstupních dveří na objektu Sokolská 638, Valašské Meziříčí</t>
  </si>
  <si>
    <t>KSO:</t>
  </si>
  <si>
    <t/>
  </si>
  <si>
    <t>CC-CZ:</t>
  </si>
  <si>
    <t>Místo:</t>
  </si>
  <si>
    <t xml:space="preserve"> </t>
  </si>
  <si>
    <t>Datum:</t>
  </si>
  <si>
    <t>10. 6. 2024</t>
  </si>
  <si>
    <t>Zadavatel:</t>
  </si>
  <si>
    <t>IČ:</t>
  </si>
  <si>
    <t>Město Valašské Meziříčí,Náměstí 7/5, 757 01 VM</t>
  </si>
  <si>
    <t>DIČ:</t>
  </si>
  <si>
    <t>Uchazeč:</t>
  </si>
  <si>
    <t>Vyplň údaj</t>
  </si>
  <si>
    <t>Projektant:</t>
  </si>
  <si>
    <t>Zainer &amp; Šobora,40.pluku 1582,757 01 VM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</si>
  <si>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</si>
  <si>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</si>
  <si>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</si>
  <si>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</si>
  <si>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</si>
  <si>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</si>
  <si>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</si>
  <si>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</si>
  <si>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</si>
  <si>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</si>
  <si>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</si>
  <si>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</si>
  <si>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</si>
  <si>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</si>
  <si>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</si>
  <si>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</si>
  <si>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</si>
  <si>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</si>
  <si>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</si>
  <si>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</si>
  <si>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</si>
  <si>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</si>
  <si>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</si>
  <si>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</si>
  <si>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</si>
  <si>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</si>
  <si>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</si>
  <si>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</si>
  <si>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</si>
  <si>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</si>
  <si>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</si>
  <si>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</si>
  <si>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</si>
  <si>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</si>
  <si>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</si>
  <si>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</si>
  <si>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</si>
  <si>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</si>
  <si>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</si>
  <si>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</si>
  <si>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</si>
  <si>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</si>
  <si>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</si>
  <si>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</si>
  <si>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</si>
  <si>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</si>
  <si>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</si>
  <si>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{fcd43433-f89b-4cc1-91fd-8d9c3c253538}</t>
  </si>
  <si>
    <t>2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</si>
  <si>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</si>
  <si>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</si>
  <si>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</si>
  <si>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</si>
  <si>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</si>
  <si>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</si>
  <si>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</si>
  <si>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</si>
  <si>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</si>
  <si>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</si>
  <si>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</si>
  <si>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</si>
  <si>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</si>
  <si>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</si>
  <si>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</si>
  <si>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</si>
  <si>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</si>
  <si>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786 - Dokončovací práce - čalounické úpravy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</si>
  <si>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</si>
  <si>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</si>
  <si>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</si>
  <si>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</si>
  <si>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</si>
  <si>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</si>
  <si>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</si>
  <si>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</si>
  <si>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</si>
  <si>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</si>
  <si>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</si>
  <si>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</si>
  <si>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</si>
  <si>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</si>
  <si>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</si>
  <si>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</si>
  <si>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</si>
  <si>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</si>
  <si>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</si>
  <si>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</si>
  <si>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</si>
  <si>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612142001</t>
  </si>
  <si>
    <t>Pletivo vnitřních ploch v ploše nebo pruzích, na plném podkladu sklovláknité vtlačené do tmelu včetně tmelu stěn</t>
  </si>
  <si>
    <t>m2</t>
  </si>
  <si>
    <t>CS ÚRS 2024 01</t>
  </si>
  <si>
    <t>4</t>
  </si>
  <si>
    <t>-598249405</t>
  </si>
  <si>
    <t>Online PSC</t>
  </si>
  <si>
    <t>https://podminky.urs.cz/item/CS_URS_2024_01/612142001</t>
  </si>
  <si>
    <t>VV</t>
  </si>
  <si>
    <t>T/33</t>
  </si>
  <si>
    <t>((1,5+2,1*2)*(0,25+0,07+0,21))*2</t>
  </si>
  <si>
    <t>(0,2+2,1+0,2+1,5)*2*0,2</t>
  </si>
  <si>
    <t>T/34</t>
  </si>
  <si>
    <t>(1,05+3,15*2)*(0,25+0,07+0,21)</t>
  </si>
  <si>
    <t>(0,2+3,15+0,2+1,05)*2*0,2</t>
  </si>
  <si>
    <t>T/35</t>
  </si>
  <si>
    <t>(1,5+2,2*2)*(0,25+0,07+0,21)</t>
  </si>
  <si>
    <t>(0,2+2,2+0,2+1,5)*2*0,2</t>
  </si>
  <si>
    <t>T/36</t>
  </si>
  <si>
    <t>(1,5+2,85*2)*(0,25+0,07+0,21)</t>
  </si>
  <si>
    <t>(0,2+2,85+0,2+1,5)*2*0,2</t>
  </si>
  <si>
    <t>T/38</t>
  </si>
  <si>
    <t>(1,3+2,7*2)*(0,25+0,07+0,21)</t>
  </si>
  <si>
    <t>(0,2+2,7+0,2+1,3)*2*0,2</t>
  </si>
  <si>
    <t>T/47</t>
  </si>
  <si>
    <t>((1,2+2,23*2)*(0,25+0,07+0,21))*99</t>
  </si>
  <si>
    <t>(0,2+2,3+0,2+1,2)*2*0,2*99</t>
  </si>
  <si>
    <t>T/48</t>
  </si>
  <si>
    <t>((1,2+2,1*2)*(0,25+0,07+0,21))*33</t>
  </si>
  <si>
    <t>(0,2+2,1+0,2+1,2)*2*0,2*33</t>
  </si>
  <si>
    <t>T/49</t>
  </si>
  <si>
    <t>((1,2+1,8*2)*(0,25+0,07+0,21))*15</t>
  </si>
  <si>
    <t>(0,2+1,8+0,2+1,2)*2*0,2*15</t>
  </si>
  <si>
    <t>T/50</t>
  </si>
  <si>
    <t>((1,2+1,6*2)*(0,25+0,07+0,21))*3</t>
  </si>
  <si>
    <t>(0,2+1,6+0,2+1,2)*2*0,2*3</t>
  </si>
  <si>
    <t>T/51</t>
  </si>
  <si>
    <t>((1,2+1,05*2)*(0,25+0,07+0,21))*10</t>
  </si>
  <si>
    <t>(0,2+1,05+0,2+1,2)*2*0,2*10</t>
  </si>
  <si>
    <t>T/52</t>
  </si>
  <si>
    <t>((1,2+0,875*2)*(0,25+0,07+0,21))*5</t>
  </si>
  <si>
    <t>(0,2+0,875+0,2+1,2)*2*0,2*5</t>
  </si>
  <si>
    <t>T/53</t>
  </si>
  <si>
    <t>((0,6+1,4*2)*(0,25+0,07+0,21))*7</t>
  </si>
  <si>
    <t>(0,2+1,4+0,2+0,6)*2*0,2*7</t>
  </si>
  <si>
    <t>T/54</t>
  </si>
  <si>
    <t>(1+1,4*2)*(0,25+0,07+0,21)</t>
  </si>
  <si>
    <t>(0,2+1,4+0,2+1)*2*0,2</t>
  </si>
  <si>
    <t>T/55</t>
  </si>
  <si>
    <t>((1+1,6*2)*(0,25+0,07+0,21))*6</t>
  </si>
  <si>
    <t>(0,2+1,6+0,2+1)*2*0,2*6</t>
  </si>
  <si>
    <t>T/56</t>
  </si>
  <si>
    <t>((0,4+1,6*2)*(0,25+0,07+0,21))*3</t>
  </si>
  <si>
    <t>(0,2+1,6+0,2+0,4)*2*0,2*3</t>
  </si>
  <si>
    <t>T/57</t>
  </si>
  <si>
    <t>((1,3+2,2*2)*(0,25+0,07+0,21))*3</t>
  </si>
  <si>
    <t>(0,2+2,2+0,2+1,3)*2*0,2*3</t>
  </si>
  <si>
    <t>T/58</t>
  </si>
  <si>
    <t>((1,3+1,8*2)*(0,25+0,07+0,21))</t>
  </si>
  <si>
    <t>(0,2+1,8+0,2+1,3)*2*0,2</t>
  </si>
  <si>
    <t>T/59</t>
  </si>
  <si>
    <t>(1,3+2,45*2)*(0,25+0,07+0,21)</t>
  </si>
  <si>
    <t>(0,2+2,45+0,2+1,3)*2*0,2</t>
  </si>
  <si>
    <t>T/60</t>
  </si>
  <si>
    <t>(1,3+3,15*2)*(0,25+0,07+0,21)</t>
  </si>
  <si>
    <t>(0,2+3,15+0,2+1,3)*2*0,2</t>
  </si>
  <si>
    <t>T/61</t>
  </si>
  <si>
    <t>(1,3+2,3*2)*(0,25+0,07+0,21)</t>
  </si>
  <si>
    <t>(0,2+2,3+0,2+1,3)*2*0,2</t>
  </si>
  <si>
    <t>T/62</t>
  </si>
  <si>
    <t>(1,3+2,8*2)*(0,25+0,07+0,21)</t>
  </si>
  <si>
    <t>(0,2+2,8+0,2+1,3)*2*0,2</t>
  </si>
  <si>
    <t>T/63</t>
  </si>
  <si>
    <t>(1,3+3,45*2)*(0,25+0,07+0,21)</t>
  </si>
  <si>
    <t>(0,2+3,45+0,2+1,3)*2*0,2</t>
  </si>
  <si>
    <t>T/64</t>
  </si>
  <si>
    <t>(1,7+1,6*2)*(0,25+0,07+0,21)</t>
  </si>
  <si>
    <t>(0,2+1,6+0,2+1,7)*2*0,2</t>
  </si>
  <si>
    <t>T/65</t>
  </si>
  <si>
    <t>((1,7+2,1*2)*(0,25+0,07+0,21))*4</t>
  </si>
  <si>
    <t>(0,2+2,1+0,2+1,7)*2*0,2*4</t>
  </si>
  <si>
    <t>T/66</t>
  </si>
  <si>
    <t>((0,6+1,6*2)*(0,25+0,07+0,21))*2</t>
  </si>
  <si>
    <t>(0,2+1,6+0,2+0,6)*2*0,2*2</t>
  </si>
  <si>
    <t>T/67</t>
  </si>
  <si>
    <t>(1+3,05*2)*(0,25+0,07+0,21)</t>
  </si>
  <si>
    <t>(0,2+3,05+0,2+1)*2*0,2</t>
  </si>
  <si>
    <t>T/68</t>
  </si>
  <si>
    <t>(1,2+2,95*2)*(0,25+0,07+0,21)</t>
  </si>
  <si>
    <t>(0,2+2,95+0,2+1,2)*2*0,2</t>
  </si>
  <si>
    <t>T/69</t>
  </si>
  <si>
    <t>((1,4+2*2)*(0,25+0,07+0,21))*3</t>
  </si>
  <si>
    <t>(0,2+2+0,2+1,4)*2*0,2</t>
  </si>
  <si>
    <t>T/70</t>
  </si>
  <si>
    <t>((0,5+0,9*2)*(0,25+0,07+0,21))*2</t>
  </si>
  <si>
    <t>(0,2+0,9+0,2+0,5)*2*0,2</t>
  </si>
  <si>
    <t>T/71</t>
  </si>
  <si>
    <t>(1+1,3*2)*(0,25+0,07+0,21)</t>
  </si>
  <si>
    <t>(0,2+1,3+0,2+1)*2*0,2</t>
  </si>
  <si>
    <t>T/72</t>
  </si>
  <si>
    <t>((1,2+0,9*2)*(0,25+0,07+0,21))*7</t>
  </si>
  <si>
    <t>(0,2+0,9+0,2+1,2)*2*0,2*7</t>
  </si>
  <si>
    <t>T/73</t>
  </si>
  <si>
    <t>(1,35+0,85*2)*(0,25+0,07+0,21)</t>
  </si>
  <si>
    <t>(0,2+0,85+0,2+1,35)*2*0,2</t>
  </si>
  <si>
    <t>Součet</t>
  </si>
  <si>
    <t>612232053</t>
  </si>
  <si>
    <t>Montáž vnitřního zateplení ostění nebo nadpraží z polyuretanových desek hloubky špalet přes 200 do 400 mm, tloušťky desek přes 40 do 80 mm</t>
  </si>
  <si>
    <t>m</t>
  </si>
  <si>
    <t>503903682</t>
  </si>
  <si>
    <t>https://podminky.urs.cz/item/CS_URS_2024_01/612232053</t>
  </si>
  <si>
    <t>schéma osazení nového okna</t>
  </si>
  <si>
    <t>ostění XPS 70mm</t>
  </si>
  <si>
    <t>(1,5+2,1*2)*2</t>
  </si>
  <si>
    <t>(1,05+3,15*2)</t>
  </si>
  <si>
    <t>(1,5+2,2*2)</t>
  </si>
  <si>
    <t>(1,5+2,85*2)</t>
  </si>
  <si>
    <t>(1,3+2,7*2)</t>
  </si>
  <si>
    <t>(1,2+2,23*2)*99</t>
  </si>
  <si>
    <t>(1,2+2,1*2)*33</t>
  </si>
  <si>
    <t>(1,2+1,8*2)*15</t>
  </si>
  <si>
    <t>(1,2+1,6*2)*3</t>
  </si>
  <si>
    <t>(1,2+1,05*2)*10</t>
  </si>
  <si>
    <t>(1,2+0,875*2)*5</t>
  </si>
  <si>
    <t>(0,6+1,4*2)*7</t>
  </si>
  <si>
    <t>(1+1,4*2)*1</t>
  </si>
  <si>
    <t>(1+1,6*2)*6</t>
  </si>
  <si>
    <t>(0,4+1,6*2)*3</t>
  </si>
  <si>
    <t>(1,3+2,2*2)*3</t>
  </si>
  <si>
    <t>(1,3+1,8*2)*1</t>
  </si>
  <si>
    <t>(1,3+2,45*2)*1</t>
  </si>
  <si>
    <t>(1,3+3,15*2)*1</t>
  </si>
  <si>
    <t>(1,3+2,3*2)*1</t>
  </si>
  <si>
    <t>(1,3+2,8*2)*1</t>
  </si>
  <si>
    <t>(1,3+3,45*2)*1</t>
  </si>
  <si>
    <t>(1,7+1,6*2)*1</t>
  </si>
  <si>
    <t>(1,7+2,1*2)*4</t>
  </si>
  <si>
    <t>(0,6+1,6*2)*2</t>
  </si>
  <si>
    <t>(1+3,05*2)*1</t>
  </si>
  <si>
    <t>(1,2+2,95*2)*1</t>
  </si>
  <si>
    <t>(1,4+2*2)*3</t>
  </si>
  <si>
    <t>(0,5+0,9*2)*2</t>
  </si>
  <si>
    <t>(1+1,3*2)*1</t>
  </si>
  <si>
    <t>(1,2+0,9*2)*7</t>
  </si>
  <si>
    <t>(1,35+0,85*2)*1</t>
  </si>
  <si>
    <t>Mezisoučet</t>
  </si>
  <si>
    <t>3</t>
  </si>
  <si>
    <t>parapet XPS 70mm</t>
  </si>
  <si>
    <t>(1,2)*99</t>
  </si>
  <si>
    <t>(1,2)*33</t>
  </si>
  <si>
    <t>(1,2)*15</t>
  </si>
  <si>
    <t>(1,2)*3</t>
  </si>
  <si>
    <t>(1,2)*10</t>
  </si>
  <si>
    <t>(1,2)*5</t>
  </si>
  <si>
    <t>(0,6)*7</t>
  </si>
  <si>
    <t>(1)*1</t>
  </si>
  <si>
    <t>(1)*6</t>
  </si>
  <si>
    <t>(0,4)*3</t>
  </si>
  <si>
    <t>(1,3)*3</t>
  </si>
  <si>
    <t>(1,3)*1</t>
  </si>
  <si>
    <t>(1,7)*1</t>
  </si>
  <si>
    <t>(1,7)*4</t>
  </si>
  <si>
    <t>(0,6)*2</t>
  </si>
  <si>
    <t>(1,2)*1</t>
  </si>
  <si>
    <t>(1,4)*3</t>
  </si>
  <si>
    <t>(0,5)*2</t>
  </si>
  <si>
    <t>(1,2)*7</t>
  </si>
  <si>
    <t>(1,35)*1</t>
  </si>
  <si>
    <t>parapet XPS 50mm</t>
  </si>
  <si>
    <t>M</t>
  </si>
  <si>
    <t>28376455</t>
  </si>
  <si>
    <t>deska XPS hrana polodrážková a hladký povrch 500kPA λ=0,035 tl 70mm</t>
  </si>
  <si>
    <t>8</t>
  </si>
  <si>
    <t>-224106397</t>
  </si>
  <si>
    <t>ostění</t>
  </si>
  <si>
    <t>(1,5+2,1*2)*2*0,21</t>
  </si>
  <si>
    <t>(1,05+3,15*2)*0,21</t>
  </si>
  <si>
    <t>(1,5+2,2*2)*0,21</t>
  </si>
  <si>
    <t>(1,5+2,85*2)*0,21</t>
  </si>
  <si>
    <t>(1,3+2,7*2)*0,21</t>
  </si>
  <si>
    <t>(1,2+2,23*2)*99*0,21</t>
  </si>
  <si>
    <t>(1,2+2,1*2)*33*0,21</t>
  </si>
  <si>
    <t>(1,2+1,8*2)*15*0,21</t>
  </si>
  <si>
    <t>(1,2+1,6*2)*3*0,21</t>
  </si>
  <si>
    <t>(1,2+1,05*2)*10*0,21</t>
  </si>
  <si>
    <t>(1,2+0,875*2)*5*0,21</t>
  </si>
  <si>
    <t>(0,6+1,4*2)*7*0,21</t>
  </si>
  <si>
    <t>(1+1,4*2)*1*0,21</t>
  </si>
  <si>
    <t>(1+1,6*2)*6*0,21</t>
  </si>
  <si>
    <t>(0,4+1,6*2)*3*0,21</t>
  </si>
  <si>
    <t>(1,3+2,2*2)*3*0,21</t>
  </si>
  <si>
    <t>(1,3+1,8*2)*1*0,21</t>
  </si>
  <si>
    <t>(1,3+2,45*2)*1*0,21</t>
  </si>
  <si>
    <t>(1,3+3,15*2)*1*0,21</t>
  </si>
  <si>
    <t>(1,3+2,3*2)*1*0,21</t>
  </si>
  <si>
    <t>(1,3+2,8*2)*1*0,21</t>
  </si>
  <si>
    <t>(1,3+3,45*2)*1*0,21</t>
  </si>
  <si>
    <t>(1,7+1,6*2)*1*0,21</t>
  </si>
  <si>
    <t>(1,7+2,1*2)*4*0,21</t>
  </si>
  <si>
    <t>(0,6+1,6*2)*2*0,21</t>
  </si>
  <si>
    <t>(1+3,05*2)*1*0,21</t>
  </si>
  <si>
    <t>(1,2+2,95*2)*1*0,21</t>
  </si>
  <si>
    <t>(1,4+2*2)*3*0,21</t>
  </si>
  <si>
    <t>(0,5+0,9*2)*2*0,21</t>
  </si>
  <si>
    <t>(1+1,3*2)*1*0,21</t>
  </si>
  <si>
    <t>(1,2+0,9*2)*7*0,21</t>
  </si>
  <si>
    <t>(1,35+0,85*2)*1*0,21</t>
  </si>
  <si>
    <t>(1,2)*99*0,2</t>
  </si>
  <si>
    <t>(1,2)*33*0,2</t>
  </si>
  <si>
    <t>(1,2)*15*0,2</t>
  </si>
  <si>
    <t>(1,2)*3*0,2</t>
  </si>
  <si>
    <t>(1,2)*10*0,2</t>
  </si>
  <si>
    <t>(1,2)*5*0,2</t>
  </si>
  <si>
    <t>(0,6)*7*0,2</t>
  </si>
  <si>
    <t>(1)*1*0,2</t>
  </si>
  <si>
    <t>(1)*6*0,2</t>
  </si>
  <si>
    <t>(0,4)*3*0,2</t>
  </si>
  <si>
    <t>(1,3)*3*0,2</t>
  </si>
  <si>
    <t>(1,3)*1*0,2</t>
  </si>
  <si>
    <t>(1,7)*1*0,2</t>
  </si>
  <si>
    <t>(1,7)*4*0,2</t>
  </si>
  <si>
    <t>(0,6)*2*0,2</t>
  </si>
  <si>
    <t>(1,2)*1*0,2</t>
  </si>
  <si>
    <t>(1,4)*3*0,2</t>
  </si>
  <si>
    <t>(0,5)*2*0,2</t>
  </si>
  <si>
    <t>(1,2)*7*0,2</t>
  </si>
  <si>
    <t>(1,35)*1*0,2</t>
  </si>
  <si>
    <t>287,121*1,1 'Přepočtené koeficientem množství</t>
  </si>
  <si>
    <t>28376379</t>
  </si>
  <si>
    <t>deska XPS hrana polodrážková a hladký povrch 500kPA λ=0,035 tl 50mm</t>
  </si>
  <si>
    <t>-510344002</t>
  </si>
  <si>
    <t>(1,2)*99*0,26</t>
  </si>
  <si>
    <t>(1,2)*33*0,26</t>
  </si>
  <si>
    <t>(1,2)*15*0,26</t>
  </si>
  <si>
    <t>(1,2)*3*0,26</t>
  </si>
  <si>
    <t>(1,2)*10*0,26</t>
  </si>
  <si>
    <t>(1,2)*5*0,26</t>
  </si>
  <si>
    <t>(0,6)*7*0,26</t>
  </si>
  <si>
    <t>(1)*1*0,26</t>
  </si>
  <si>
    <t>(1)*6*0,26</t>
  </si>
  <si>
    <t>(0,4)*3*0,26</t>
  </si>
  <si>
    <t>(1,3)*3*0,26</t>
  </si>
  <si>
    <t>(1,3)*1*0,26</t>
  </si>
  <si>
    <t>(1,7)*1*0,26</t>
  </si>
  <si>
    <t>(1,7)*4*0,26</t>
  </si>
  <si>
    <t>(0,6)*2*0,26</t>
  </si>
  <si>
    <t>(1,2)*1*0,26</t>
  </si>
  <si>
    <t>(1,4)*3*0,26</t>
  </si>
  <si>
    <t>(0,5)*2*0,26</t>
  </si>
  <si>
    <t>(1,2)*7*0,26</t>
  </si>
  <si>
    <t>(1,35)*1*0,26</t>
  </si>
  <si>
    <t>64,987*1,1 'Přepočtené koeficientem množství</t>
  </si>
  <si>
    <t>5</t>
  </si>
  <si>
    <t>612321131</t>
  </si>
  <si>
    <t>Vápenocementový štuk vnitřních ploch tloušťky do 3 mm svislých konstrukcí stěn</t>
  </si>
  <si>
    <t>643389501</t>
  </si>
  <si>
    <t>https://podminky.urs.cz/item/CS_URS_2024_01/612321131</t>
  </si>
  <si>
    <t>((1,5+2,1*2)*(0,25+0,07+0,132))*2</t>
  </si>
  <si>
    <t>(1,05+3,15*2)*(0,25+0,07+0,132)</t>
  </si>
  <si>
    <t>(1,5+2,2*2)*(0,25+0,07+0,132)</t>
  </si>
  <si>
    <t>(1,5+2,85*2)*(0,25+0,07+0,132)</t>
  </si>
  <si>
    <t>(1,3+2,7*2)*(0,25+0,07+0,132)</t>
  </si>
  <si>
    <t>((1,2+2,23*2)*(0,25+0,07+0,132))*99</t>
  </si>
  <si>
    <t>((1,2+2,1*2)*(0,25+0,07+0,132))*33</t>
  </si>
  <si>
    <t>((1,2+1,8*2)*(0,25+0,07+0,132))*15</t>
  </si>
  <si>
    <t>((1,2+1,6*2)*(0,25+0,07+0,132))*3</t>
  </si>
  <si>
    <t>((1,2+1,05*2)*(0,25+0,07+0,132))*10</t>
  </si>
  <si>
    <t>((1,2+0,875*2)*(0,25+0,07+0,132))*5</t>
  </si>
  <si>
    <t>((0,6+1,4*2)*(0,25+0,07+0,132))*7</t>
  </si>
  <si>
    <t>(1+1,4*2)*(0,25+0,07+0,132)</t>
  </si>
  <si>
    <t>((1+1,6*2)*(0,25+0,07+0,132))*6</t>
  </si>
  <si>
    <t>((0,4+1,6*2)*(0,25+0,07+0,132))*3</t>
  </si>
  <si>
    <t>((1,3+2,2*2)*(0,25+0,07+0,132))*3</t>
  </si>
  <si>
    <t>((1,3+1,8*2)*(0,25+0,07+0,132))</t>
  </si>
  <si>
    <t>(1,3+2,45*2)*(0,25+0,07+0,132)</t>
  </si>
  <si>
    <t>(1,3+3,15*2)*(0,25+0,07+0,132)</t>
  </si>
  <si>
    <t>(1,3+2,3*2)*(0,25+0,07+0,132)</t>
  </si>
  <si>
    <t>(1,3+2,8*2)*(0,25+0,07+0,132)</t>
  </si>
  <si>
    <t>(1,3+3,45*2)*(0,25+0,07+0,132)</t>
  </si>
  <si>
    <t>(1,7+1,6*2)*(0,25+0,07+0,132)</t>
  </si>
  <si>
    <t>((1,7+2,1*2)*(0,25+0,07+0,132))*4</t>
  </si>
  <si>
    <t>((0,6+1,6*2)*(0,25+0,07+0,132))*2</t>
  </si>
  <si>
    <t>(1+3,05*2)*(0,25+0,07+0,132)</t>
  </si>
  <si>
    <t>(1,2+2,95*2)*(0,25+0,07+0,132)</t>
  </si>
  <si>
    <t>((1,4+2*2)*(0,25+0,07+0,132))*3</t>
  </si>
  <si>
    <t>((0,5+0,9*2)*(0,25+0,07+0,132))*2</t>
  </si>
  <si>
    <t>(1+1,3*2)*(0,25+0,07+0,132)</t>
  </si>
  <si>
    <t>((1,2+0,9*2)*(0,25+0,07+0,132))*7</t>
  </si>
  <si>
    <t>(1,35+0,85*2)*(0,25+0,07+0,132)</t>
  </si>
  <si>
    <t>612325301</t>
  </si>
  <si>
    <t>Vápenocementová omítka ostění nebo nadpraží hladká</t>
  </si>
  <si>
    <t>-1912965946</t>
  </si>
  <si>
    <t>https://podminky.urs.cz/item/CS_URS_2024_01/612325301</t>
  </si>
  <si>
    <t>(1,5+2,1*2)*(0,21+0,205+0,045+0,11)</t>
  </si>
  <si>
    <t>(1,05+3,15*2)*(0,21+0,205+0,045+0,11)</t>
  </si>
  <si>
    <t>(1,5+2,2*2)*(0,21+0,205+0,045+0,11)</t>
  </si>
  <si>
    <t>(1,5+2,85*2)*(0,21+0,205+0,045+0,11)</t>
  </si>
  <si>
    <t>(1,3+2,7*2)*(0,21+0,205+0,045+0,11)</t>
  </si>
  <si>
    <t>((1,2+2,23*2)*(0,21+0,205+0,045+0,11))*99</t>
  </si>
  <si>
    <t>((1,2+2,1*2)*(0,21+0,205+0,045+0,11))*33</t>
  </si>
  <si>
    <t>((1,2+1,8*2)*(0,21+0,205+0,045+0,11))*15</t>
  </si>
  <si>
    <t>((1,2+1,6*2)*(0,21+0,205+0,045+0,11))*3</t>
  </si>
  <si>
    <t>((1,2+1,05*2)*(0,21+0,205+0,045+0,11))*10</t>
  </si>
  <si>
    <t>((1,2+0,875*2)*(0,21+0,205+0,045+0,11))*5</t>
  </si>
  <si>
    <t>((0,6+1,4*2)*(0,21+0,205+0,045+0,11))*7</t>
  </si>
  <si>
    <t>(1+1,4*2)*(0,21+0,205+0,045+0,11)</t>
  </si>
  <si>
    <t>((1+1,6*2)*(0,21+0,205+0,045+0,11))*6</t>
  </si>
  <si>
    <t>((0,4+1,6*2)*(0,21+0,205+0,045+0,11))*3</t>
  </si>
  <si>
    <t>((1,3+2,2*2)*(0,21+0,205+0,045+0,11))*3</t>
  </si>
  <si>
    <t>((1,3+1,8*2)*(0,21+0,205+0,045+0,11))</t>
  </si>
  <si>
    <t>(1,3+2,45*2)*(0,21+0,205+0,045+0,11)</t>
  </si>
  <si>
    <t>(1,3+3,15*2)*(0,21+0,205+0,045+0,11)</t>
  </si>
  <si>
    <t>(1,3+2,3*2)*(0,21+0,205+0,045+0,11)</t>
  </si>
  <si>
    <t>(1,3+2,8*2)*(0,21+0,205+0,045+0,11)</t>
  </si>
  <si>
    <t>(1,3+3,45*2)*(0,21+0,205+0,045+0,11)</t>
  </si>
  <si>
    <t>(1,7+1,6*2)*(0,21+0,205+0,045+0,11)</t>
  </si>
  <si>
    <t>((1,7+2,1*2)*(0,21+0,205+0,045+0,11))*4</t>
  </si>
  <si>
    <t>((0,6+1,6*2)*(0,21+0,205+0,045+0,11))*2</t>
  </si>
  <si>
    <t>(1+3,05*2)*(0,21+0,205+0,045+0,11)</t>
  </si>
  <si>
    <t>(1,2+2,95*2)*(0,21+0,205+0,045+0,11)</t>
  </si>
  <si>
    <t>((1,4+2*2)*(0,21+0,205+0,045+0,11))*3</t>
  </si>
  <si>
    <t>((0,5+0,9*2)*(0,21+0,205+0,045+0,11))*2</t>
  </si>
  <si>
    <t>(1+1,3*2)*(0,21+0,205+0,045+0,11)</t>
  </si>
  <si>
    <t>((1,2+0,9*2)*(0,21+0,205+0,045+0,11))*7</t>
  </si>
  <si>
    <t>(1,35+0,85*2)*(0,21+0,205+0,045+0,11)</t>
  </si>
  <si>
    <t>7</t>
  </si>
  <si>
    <t>619991001</t>
  </si>
  <si>
    <t>Zakrytí vnitřních ploch před znečištěním fólií včetně pozdějšího odkrytí podlah</t>
  </si>
  <si>
    <t>-1896355935</t>
  </si>
  <si>
    <t>https://podminky.urs.cz/item/CS_URS_2024_01/619991001</t>
  </si>
  <si>
    <t>(1,5*1,2)*2</t>
  </si>
  <si>
    <t>(1,05*1,2)</t>
  </si>
  <si>
    <t>(1,5*1,2)</t>
  </si>
  <si>
    <t>(1,3*1,2)</t>
  </si>
  <si>
    <t>(1,2*1,2)*99</t>
  </si>
  <si>
    <t>(1,2*1,2)*33</t>
  </si>
  <si>
    <t>(1,2*1,2)*15</t>
  </si>
  <si>
    <t>(1,2*1,2)*3</t>
  </si>
  <si>
    <t>(1,2*1,2)*10</t>
  </si>
  <si>
    <t>(1,2*1,2)*5</t>
  </si>
  <si>
    <t>(0,6*1,2)*7</t>
  </si>
  <si>
    <t>(1*1,2)*1</t>
  </si>
  <si>
    <t>(1*1,2)*6</t>
  </si>
  <si>
    <t>(0,4*1,2)*3</t>
  </si>
  <si>
    <t>(1,3*1,2)*3</t>
  </si>
  <si>
    <t>(1,3*1,2)*1</t>
  </si>
  <si>
    <t>(1,7*1,2)*1</t>
  </si>
  <si>
    <t>(1,7*1,2)*4</t>
  </si>
  <si>
    <t>(0,6*1,2)*2</t>
  </si>
  <si>
    <t>(1,2*1,2)*1</t>
  </si>
  <si>
    <t>(1,4*1,2)*3</t>
  </si>
  <si>
    <t>(0,5*1,2)*2</t>
  </si>
  <si>
    <t>(1,2*1,2)*7</t>
  </si>
  <si>
    <t>(1,35*1,2)*1</t>
  </si>
  <si>
    <t>619991005</t>
  </si>
  <si>
    <t>Zakrytí vnitřních ploch před znečištěním fólií včetně pozdějšího odkrytí stěn nebo svislých ploch</t>
  </si>
  <si>
    <t>-205567919</t>
  </si>
  <si>
    <t>https://podminky.urs.cz/item/CS_URS_2024_01/619991005</t>
  </si>
  <si>
    <t>(1,5*2,1)*2</t>
  </si>
  <si>
    <t>(1,05*3,15)</t>
  </si>
  <si>
    <t>(1,5*2,2)</t>
  </si>
  <si>
    <t>(1,5*2,85)</t>
  </si>
  <si>
    <t>(1,3*2,7)</t>
  </si>
  <si>
    <t>(1,2*2,23)*99</t>
  </si>
  <si>
    <t>(1,2*2,1)*33</t>
  </si>
  <si>
    <t>(1,2*1,8)*15</t>
  </si>
  <si>
    <t>(1,2*1,6)*3</t>
  </si>
  <si>
    <t>(1,2*1,05)*10</t>
  </si>
  <si>
    <t>(1,2*0,875)*5</t>
  </si>
  <si>
    <t>(0,6*1,4)*7</t>
  </si>
  <si>
    <t>(1*1,4)*1</t>
  </si>
  <si>
    <t>(1*1,6)*6</t>
  </si>
  <si>
    <t>(0,4*1,6)*3</t>
  </si>
  <si>
    <t>(1,3*2,2)*3</t>
  </si>
  <si>
    <t>(1,3*1,8)*1</t>
  </si>
  <si>
    <t>(1,3*2,45)*1</t>
  </si>
  <si>
    <t>(1,3*3,15)*1</t>
  </si>
  <si>
    <t>(1,3*2,3)*1</t>
  </si>
  <si>
    <t>(1,3*2,8)*1</t>
  </si>
  <si>
    <t>(1,3*3,45)*1</t>
  </si>
  <si>
    <t>(1,7*1,6)*1</t>
  </si>
  <si>
    <t>(1,7*2,1)*4</t>
  </si>
  <si>
    <t>(0,6*1,6)*2</t>
  </si>
  <si>
    <t>(1*3,05)*1</t>
  </si>
  <si>
    <t>(1,2*2,95)*1</t>
  </si>
  <si>
    <t>(1,4*2)*3</t>
  </si>
  <si>
    <t>(0,5*0,9)*2</t>
  </si>
  <si>
    <t>(1*1,3)*1</t>
  </si>
  <si>
    <t>(1,2*0,9)*7</t>
  </si>
  <si>
    <t>(1,35*0,85)*1</t>
  </si>
  <si>
    <t>9</t>
  </si>
  <si>
    <t>622143003</t>
  </si>
  <si>
    <t>Montáž omítkových profilů plastových, pozinkovaných nebo dřevěných upevněných vtlačením do podkladní vrstvy nebo přibitím rohových s tkaninou</t>
  </si>
  <si>
    <t>-1068326056</t>
  </si>
  <si>
    <t>https://podminky.urs.cz/item/CS_URS_2024_01/622143003</t>
  </si>
  <si>
    <t>(1,5+2,1*2)*2*2</t>
  </si>
  <si>
    <t>(1,05+3,15*2)*2</t>
  </si>
  <si>
    <t>(1,5+2,2*2)*2</t>
  </si>
  <si>
    <t>(1,5+2,85*2)*2</t>
  </si>
  <si>
    <t>(1,3+2,7*2)*2</t>
  </si>
  <si>
    <t>(1,2+2,23*2)*99*2</t>
  </si>
  <si>
    <t>(1,2+2,1*2)*33*2</t>
  </si>
  <si>
    <t>(1,2+1,8*2)*15*2</t>
  </si>
  <si>
    <t>(1,2+1,6*2)*3*2</t>
  </si>
  <si>
    <t>(1,2+1,05*2)*10*2</t>
  </si>
  <si>
    <t>(1,2+0,875*2)*5*2</t>
  </si>
  <si>
    <t>(0,6+1,4*2)*7*2</t>
  </si>
  <si>
    <t>(1+1,4*2)*1*2</t>
  </si>
  <si>
    <t>(1+1,6*2)*6*2</t>
  </si>
  <si>
    <t>(0,4+1,6*2)*3*2</t>
  </si>
  <si>
    <t>(1,3+2,2*2)*3*2</t>
  </si>
  <si>
    <t>(1,3+1,8*2)*1*2</t>
  </si>
  <si>
    <t>(1,3+2,45*2)*1*2</t>
  </si>
  <si>
    <t>(1,3+3,15*2)*1*2</t>
  </si>
  <si>
    <t>(1,3+2,3*2)*1*2</t>
  </si>
  <si>
    <t>(1,3+2,8*2)*1*2</t>
  </si>
  <si>
    <t>(1,3+3,45*2)*1*2</t>
  </si>
  <si>
    <t>(1,7+1,6*2)*1*2</t>
  </si>
  <si>
    <t>(1,7+2,1*2)*4*2</t>
  </si>
  <si>
    <t>(0,6+1,6*2)*2*2</t>
  </si>
  <si>
    <t>(1+3,05*2)*1*2</t>
  </si>
  <si>
    <t>(1,2+2,95*2)*1*2</t>
  </si>
  <si>
    <t>(1,4+2*2)*3*2</t>
  </si>
  <si>
    <t>(0,5+0,9*2)*2*2</t>
  </si>
  <si>
    <t>(1+1,3*2)*1*2</t>
  </si>
  <si>
    <t>(1,2+0,9*2)*7*2</t>
  </si>
  <si>
    <t>(1,35+0,85*2)*1*2</t>
  </si>
  <si>
    <t>10</t>
  </si>
  <si>
    <t>55343022</t>
  </si>
  <si>
    <t>profil rohový Pz s kulatou úzkou hlavou pro vnitřní omítky tl 12mm</t>
  </si>
  <si>
    <t>1004192536</t>
  </si>
  <si>
    <t>2258,38*1,05 'Přepočtené koeficientem množství</t>
  </si>
  <si>
    <t>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</si>
  <si>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</si>
  <si>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</si>
  <si>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-1505354448</t>
  </si>
  <si>
    <t>https://podminky.urs.cz/item/CS_URS_2024_01/622143004</t>
  </si>
  <si>
    <t>59051516</t>
  </si>
  <si>
    <t>profil začišťovací PVC pro ostění vnitřních omítek</t>
  </si>
  <si>
    <t>896841035</t>
  </si>
  <si>
    <t>1129,19*1,05 'Přepočtené koeficientem množství</t>
  </si>
  <si>
    <t>13</t>
  </si>
  <si>
    <t>632450121</t>
  </si>
  <si>
    <t>Potěr cementový vyrovnávací ze suchých směsí v pásu o průměrné (střední) tl. od 10 do 20 mm</t>
  </si>
  <si>
    <t>-137198011</t>
  </si>
  <si>
    <t>https://podminky.urs.cz/item/CS_URS_2024_01/632450121</t>
  </si>
  <si>
    <t>Ostatní konstrukce a práce, bourání</t>
  </si>
  <si>
    <t>14</t>
  </si>
  <si>
    <t>949101111</t>
  </si>
  <si>
    <t>Lešení pomocné pracovní pro objekty pozemních staveb pro zatížení do 150 kg/m2, o výšce lešeňové podlahy do 1,9 m</t>
  </si>
  <si>
    <t>-431326416</t>
  </si>
  <si>
    <t>https://podminky.urs.cz/item/CS_URS_2024_01/949101111</t>
  </si>
  <si>
    <t>15</t>
  </si>
  <si>
    <t>968062354</t>
  </si>
  <si>
    <t>Vybourání dřevěných rámů oken s křídly, dveřních zárubní, vrat, stěn, ostění nebo obkladů rámů oken s křídly dvojitých, plochy do 1 m2</t>
  </si>
  <si>
    <t>-74072268</t>
  </si>
  <si>
    <t>https://podminky.urs.cz/item/CS_URS_2024_01/968062354</t>
  </si>
  <si>
    <t>16</t>
  </si>
  <si>
    <t>968062355</t>
  </si>
  <si>
    <t>Vybourání dřevěných rámů oken s křídly, dveřních zárubní, vrat, stěn, ostění nebo obkladů rámů oken s křídly dvojitých, plochy do 2 m2</t>
  </si>
  <si>
    <t>-1137129560</t>
  </si>
  <si>
    <t>https://podminky.urs.cz/item/CS_URS_2024_01/968062355</t>
  </si>
  <si>
    <t>17</t>
  </si>
  <si>
    <t>968062356</t>
  </si>
  <si>
    <t>Vybourání dřevěných rámů oken s křídly, dveřních zárubní, vrat, stěn, ostění nebo obkladů rámů oken s křídly dvojitých, plochy do 4 m2</t>
  </si>
  <si>
    <t>1198780783</t>
  </si>
  <si>
    <t>https://podminky.urs.cz/item/CS_URS_2024_01/968062356</t>
  </si>
  <si>
    <t>18</t>
  </si>
  <si>
    <t>968062357</t>
  </si>
  <si>
    <t>Vybourání dřevěných rámů oken s křídly, dveřních zárubní, vrat, stěn, ostění nebo obkladů rámů oken s křídly dvojitých, plochy přes 4 m2</t>
  </si>
  <si>
    <t>526059747</t>
  </si>
  <si>
    <t>https://podminky.urs.cz/item/CS_URS_2024_01/968062357</t>
  </si>
  <si>
    <t>19</t>
  </si>
  <si>
    <t>968062456</t>
  </si>
  <si>
    <t>Vybourání dřevěných rámů oken s křídly, dveřních zárubní, vrat, stěn, ostění nebo obkladů dveřních zárubní, plochy přes 2 m2</t>
  </si>
  <si>
    <t>1641615179</t>
  </si>
  <si>
    <t>https://podminky.urs.cz/item/CS_URS_2024_01/968062456</t>
  </si>
  <si>
    <t>(1,05*3,15)*1</t>
  </si>
  <si>
    <t>(1,5*2,2)*1</t>
  </si>
  <si>
    <t>(1,5*2,85)*1</t>
  </si>
  <si>
    <t>(1,3*2,7)*1</t>
  </si>
  <si>
    <t>20</t>
  </si>
  <si>
    <t>978013191</t>
  </si>
  <si>
    <t>Otlučení vápenných nebo vápenocementových omítek vnitřních ploch stěn s vyškrabáním spar, s očištěním zdiva, v rozsahu přes 50 do 100 %</t>
  </si>
  <si>
    <t>-510952862</t>
  </si>
  <si>
    <t>https://podminky.urs.cz/item/CS_URS_2024_01/978013191</t>
  </si>
  <si>
    <t>997</t>
  </si>
  <si>
    <t>Přesun sutě</t>
  </si>
  <si>
    <t>997013214</t>
  </si>
  <si>
    <t>Vnitrostaveništní doprava suti a vybouraných hmot vodorovně do 50 m s naložením ručně pro budovy a haly výšky přes 12 do 15 m</t>
  </si>
  <si>
    <t>t</t>
  </si>
  <si>
    <t>-851498443</t>
  </si>
  <si>
    <t>https://podminky.urs.cz/item/CS_URS_2024_01/997013214</t>
  </si>
  <si>
    <t>22</t>
  </si>
  <si>
    <t>997013501</t>
  </si>
  <si>
    <t>Odvoz suti a vybouraných hmot na skládku nebo meziskládku se složením, na vzdálenost do 1 km</t>
  </si>
  <si>
    <t>-747289485</t>
  </si>
  <si>
    <t>https://podminky.urs.cz/item/CS_URS_2024_01/997013501</t>
  </si>
  <si>
    <t>23</t>
  </si>
  <si>
    <t>997013509</t>
  </si>
  <si>
    <t>Odvoz suti a vybouraných hmot na skládku nebo meziskládku se složením, na vzdálenost Příplatek k ceně za každý další započatý 1 km přes 1 km</t>
  </si>
  <si>
    <t>-1447187165</t>
  </si>
  <si>
    <t>https://podminky.urs.cz/item/CS_URS_2024_01/997013509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</si>
  <si>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</si>
  <si>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</si>
  <si>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</si>
  <si>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86770265</t>
  </si>
  <si>
    <t>https://podminky.urs.cz/item/CS_URS_2024_01/997013631</t>
  </si>
  <si>
    <t>998</t>
  </si>
  <si>
    <t>Přesun hmot</t>
  </si>
  <si>
    <t>25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</si>
  <si>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</si>
  <si>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</si>
  <si>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-1001037002</t>
  </si>
  <si>
    <t>https://podminky.urs.cz/item/CS_URS_2024_01/998018003</t>
  </si>
  <si>
    <t>PSV</t>
  </si>
  <si>
    <t>Práce a dodávky PSV</t>
  </si>
  <si>
    <t>764</t>
  </si>
  <si>
    <t>Konstrukce klempířské</t>
  </si>
  <si>
    <t>26</t>
  </si>
  <si>
    <t>764001R</t>
  </si>
  <si>
    <t>Montáž lišty připojovací, rozvinuté šířky přes 100 mm</t>
  </si>
  <si>
    <t>vlastní</t>
  </si>
  <si>
    <t>487276337</t>
  </si>
  <si>
    <t>přechodová okapnička</t>
  </si>
  <si>
    <t>(1,2)*0,5</t>
  </si>
  <si>
    <t>27</t>
  </si>
  <si>
    <t>55351107</t>
  </si>
  <si>
    <t>plech svitkový z Pz tl 0,5mm dl 625mm s povrchovou úpravou</t>
  </si>
  <si>
    <t>32</t>
  </si>
  <si>
    <t>1987573718</t>
  </si>
  <si>
    <t>(1,2)*99*0,15</t>
  </si>
  <si>
    <t>(1,2)*33*0,15</t>
  </si>
  <si>
    <t>(1,2)*15*0,15</t>
  </si>
  <si>
    <t>(1,2)*3*0,15</t>
  </si>
  <si>
    <t>(1,2)*10*0,15</t>
  </si>
  <si>
    <t>(1,2)*0,5*0,15</t>
  </si>
  <si>
    <t>(0,6)*7*0,15</t>
  </si>
  <si>
    <t>(1)*1*0,15</t>
  </si>
  <si>
    <t>(1)*6*0,15</t>
  </si>
  <si>
    <t>(0,4)*3*0,15</t>
  </si>
  <si>
    <t>(1,3)*3*0,15</t>
  </si>
  <si>
    <t>(1,3)*1*0,15</t>
  </si>
  <si>
    <t>(1,7)*1*0,15</t>
  </si>
  <si>
    <t>(1,7)*4*0,15</t>
  </si>
  <si>
    <t>(0,6)*2*0,15</t>
  </si>
  <si>
    <t>(1,2)*1*0,15</t>
  </si>
  <si>
    <t>(1,4)*3*0,15</t>
  </si>
  <si>
    <t>(0,5)*2*0,15</t>
  </si>
  <si>
    <t>(1,2)*7*0,15</t>
  </si>
  <si>
    <t>(1,35)*1*0,15</t>
  </si>
  <si>
    <t>28</t>
  </si>
  <si>
    <t>764216646</t>
  </si>
  <si>
    <t>Oplechování parapetů z pozinkovaného plechu s povrchovou úpravou rovných celoplošně lepené, bez rohů rš 500 mm</t>
  </si>
  <si>
    <t>1336767983</t>
  </si>
  <si>
    <t>https://podminky.urs.cz/item/CS_URS_2024_01/764216646</t>
  </si>
  <si>
    <t>P</t>
  </si>
  <si>
    <t>Poznámka k položce:_x000d_
Částečná výměna původních parapetů. Předpoklad.že cca 15 % parapetů se poškodí a budou se muset udělat nové.</t>
  </si>
  <si>
    <t>1,2*99</t>
  </si>
  <si>
    <t>1,2*33</t>
  </si>
  <si>
    <t>1,2*15</t>
  </si>
  <si>
    <t>1,2*3</t>
  </si>
  <si>
    <t>1,2*10</t>
  </si>
  <si>
    <t>1,2*5</t>
  </si>
  <si>
    <t>0,6*7</t>
  </si>
  <si>
    <t>1*1</t>
  </si>
  <si>
    <t>1*6</t>
  </si>
  <si>
    <t>0,4*3</t>
  </si>
  <si>
    <t>1,3*3</t>
  </si>
  <si>
    <t>1,3*1</t>
  </si>
  <si>
    <t>1,7*1</t>
  </si>
  <si>
    <t>1,7*4</t>
  </si>
  <si>
    <t>0,6*2</t>
  </si>
  <si>
    <t>1,4*3</t>
  </si>
  <si>
    <t>0,5*2</t>
  </si>
  <si>
    <t>1,2*7</t>
  </si>
  <si>
    <t>1,35*1</t>
  </si>
  <si>
    <t>247,75*0,15 'Přepočtené koeficientem množství</t>
  </si>
  <si>
    <t>29</t>
  </si>
  <si>
    <t>998764123</t>
  </si>
  <si>
    <t>Přesun hmot pro konstrukce klempířské stanovený z hmotnosti přesunovaného materiálu vodorovná dopravní vzdálenost do 50 m ruční (bez užtití mechanizace) v objektech výšky přes 12 do 24 m</t>
  </si>
  <si>
    <t>189767890</t>
  </si>
  <si>
    <t>https://podminky.urs.cz/item/CS_URS_2024_01/998764123</t>
  </si>
  <si>
    <t>766</t>
  </si>
  <si>
    <t>Konstrukce truhlářské</t>
  </si>
  <si>
    <t>30</t>
  </si>
  <si>
    <t>766621211</t>
  </si>
  <si>
    <t>Montáž oken dřevěných včetně montáže rámu plochy přes 1 m2 otevíravých do zdiva, výšky do 1,5 m, včetně roznosu ze skladu</t>
  </si>
  <si>
    <t>937371776</t>
  </si>
  <si>
    <t>https://podminky.urs.cz/item/CS_URS_2024_01/766621211</t>
  </si>
  <si>
    <t>31</t>
  </si>
  <si>
    <t>611T47</t>
  </si>
  <si>
    <t xml:space="preserve">okno dřevěné dvoukřídlové, dělené poutcem, otevíravé/sklopné, barva bílá,rozměr otvoru 1200x2230mm, trojsklo   T47</t>
  </si>
  <si>
    <t>ks</t>
  </si>
  <si>
    <t>1221042789</t>
  </si>
  <si>
    <t>Poznámka k položce:_x000d_
Europrofil, dělení dle původních oken</t>
  </si>
  <si>
    <t>99</t>
  </si>
  <si>
    <t>611T48</t>
  </si>
  <si>
    <t xml:space="preserve">okno dřevěné dvoukřídlové, dělené poutcem, otevíravé/sklopné, barva bílá,rozměr otvoru 1200x2100mm, trojsklo    T48</t>
  </si>
  <si>
    <t>573250350</t>
  </si>
  <si>
    <t>33</t>
  </si>
  <si>
    <t>611T49</t>
  </si>
  <si>
    <t xml:space="preserve">okno dřevěné dvoukřídlové, dělené poutcem, otevíravé/sklopné, barva bílá,rozměr otvoru 1200x1800mm, izolační trojsklo   T49</t>
  </si>
  <si>
    <t>1536177052</t>
  </si>
  <si>
    <t>34</t>
  </si>
  <si>
    <t>611T50</t>
  </si>
  <si>
    <t xml:space="preserve">okno dřevěné dvoukřídlové, dělené poutcem, otevíravé/sklopné, barva bílá,rozměr otvoru 1200x1600mm, izolační trojsklo   T50</t>
  </si>
  <si>
    <t>1947123739</t>
  </si>
  <si>
    <t>35</t>
  </si>
  <si>
    <t>611T51</t>
  </si>
  <si>
    <t xml:space="preserve">okno dřevěné dvoukřídlové, otevíravé/sklopné, barva bílá,rozměr otvoru 1200x1050mm, izolační trojsklo   T51</t>
  </si>
  <si>
    <t>-1505957443</t>
  </si>
  <si>
    <t>36</t>
  </si>
  <si>
    <t>611T52</t>
  </si>
  <si>
    <t xml:space="preserve">okno dřevěné dvoukřídlové, otevíravé/sklopné, barva bílá,rozměr otvoru 1200x875mm, izolační trojsklo   T52</t>
  </si>
  <si>
    <t>52523419</t>
  </si>
  <si>
    <t>37</t>
  </si>
  <si>
    <t>611T53</t>
  </si>
  <si>
    <t xml:space="preserve">okno dřevěné jednokřídlové, dělené poutcem, otevíravé/sklopné, barva bílá,rozměr otvoru 600x1400mm, izolační trojsklo   T53</t>
  </si>
  <si>
    <t>1463754144</t>
  </si>
  <si>
    <t>38</t>
  </si>
  <si>
    <t>611T54</t>
  </si>
  <si>
    <t xml:space="preserve">okno dřevěné dvoukřídlové, dělené poutcem, otevíravé/sklopné, barva bílá,rozměr otvoru 1000x1400mm, izolační trojsklo   T54</t>
  </si>
  <si>
    <t>-1708217089</t>
  </si>
  <si>
    <t>39</t>
  </si>
  <si>
    <t>611T55</t>
  </si>
  <si>
    <t xml:space="preserve">okno dřevěné dvoukřídlové, dělené poutcem, otevíravé/sklopné, barva bílá,rozměr otvoru 1000x1600mm, izolační trojsklo   T55</t>
  </si>
  <si>
    <t>1962210587</t>
  </si>
  <si>
    <t>40</t>
  </si>
  <si>
    <t>611T56</t>
  </si>
  <si>
    <t xml:space="preserve">okno dřevěné jednokřídlové, dělené poutcem, otevíravé/sklopné, barva bílá,rozměr otvoru 400x1600mm, izolační trojsklo   T56</t>
  </si>
  <si>
    <t>1875452756</t>
  </si>
  <si>
    <t>41</t>
  </si>
  <si>
    <t>611T57</t>
  </si>
  <si>
    <t xml:space="preserve">okno dřevěné dvoukřídlové, dělené poutcem, otevíravé/sklopné, barva bílá,rozměr otvoru 1300x2200mm, izolační trojsklo   T57</t>
  </si>
  <si>
    <t>1594355500</t>
  </si>
  <si>
    <t>42</t>
  </si>
  <si>
    <t>611T58</t>
  </si>
  <si>
    <t xml:space="preserve">okno dřevěné dvoukřídlové, dělené poutcem, otevíravé/sklopné, barva bílá,rozměr otvoru 1300x1800mm, izolační trojsklo   T58</t>
  </si>
  <si>
    <t>2108979180</t>
  </si>
  <si>
    <t>43</t>
  </si>
  <si>
    <t>611T59</t>
  </si>
  <si>
    <t xml:space="preserve">okno dřevěné dvoukřídlové, dělené poutcem, otevíravé/sklopné, barva bílá,rozměr otvoru 1300x2450mm, izolační trojsklo   T59</t>
  </si>
  <si>
    <t>863525377</t>
  </si>
  <si>
    <t>44</t>
  </si>
  <si>
    <t>611T60</t>
  </si>
  <si>
    <t xml:space="preserve">okno dřevěné dvoukřídlové, dělené poutcem, otevíravé/sklopné, barva bílá,rozměr otvoru 1300x3150mm, izolační trojsklo   T60</t>
  </si>
  <si>
    <t>-992104053</t>
  </si>
  <si>
    <t>45</t>
  </si>
  <si>
    <t>611T61</t>
  </si>
  <si>
    <t xml:space="preserve">okno dřevěné dvoukřídlové, dělené poutcem, otevíravé/sklopné, barva bílá,rozměr otvoru 1300x2300mm, izolační trojsklo   T61</t>
  </si>
  <si>
    <t>353968161</t>
  </si>
  <si>
    <t>46</t>
  </si>
  <si>
    <t>611T62</t>
  </si>
  <si>
    <t xml:space="preserve">okno dřevěné dvoukřídlové, dělené poutcem, otevíravé/sklopné, barva bílá,rozměr otvoru 1300x2800mm, izolační trojsklo   T62</t>
  </si>
  <si>
    <t>-486286886</t>
  </si>
  <si>
    <t>47</t>
  </si>
  <si>
    <t>611T63</t>
  </si>
  <si>
    <t xml:space="preserve">okno dřevěné dvoukřídlové, dělené poutcem, otevíravé/sklopné, barva bílá,rozměr otvoru 1300x3450mm, izolační trojsklo   T63</t>
  </si>
  <si>
    <t>192794168</t>
  </si>
  <si>
    <t>48</t>
  </si>
  <si>
    <t>611T64</t>
  </si>
  <si>
    <t xml:space="preserve">okno dřevěné tříkřídlové, dělené poutcem, otevíravé/sklopné, barva bílá,rozměr otvoru 1700x1600mm, izolační trojsklo   T64</t>
  </si>
  <si>
    <t>-1669001328</t>
  </si>
  <si>
    <t>49</t>
  </si>
  <si>
    <t>611T65</t>
  </si>
  <si>
    <t xml:space="preserve">okno dřevěné tříkřídlové, dělené poutcem, otevíravé/sklopné, barva bílá,rozměr otvoru 1700x2100mm, izolační trojsklo   T65</t>
  </si>
  <si>
    <t>-143882128</t>
  </si>
  <si>
    <t>50</t>
  </si>
  <si>
    <t>611T66</t>
  </si>
  <si>
    <t xml:space="preserve">okno dřevěné jednokřídlové, dělené poutcem, otevíravé/sklopné, barva bílá,rozměr otvoru 600x1600mm, izolační trojsklo   T66</t>
  </si>
  <si>
    <t>1154204274</t>
  </si>
  <si>
    <t>51</t>
  </si>
  <si>
    <t>611T67</t>
  </si>
  <si>
    <t xml:space="preserve">balkonové dveře dřevěné  otevíravé, barva bílá,rozměr otvoru 1000x3050mm, vel.dveří 1000x2275mm, s nadsvětlíkem vel.1000x775mm,s pevným zasklením, izolační trojsklo   T67</t>
  </si>
  <si>
    <t>679383187</t>
  </si>
  <si>
    <t>52</t>
  </si>
  <si>
    <t>611T68</t>
  </si>
  <si>
    <t xml:space="preserve">francouzské okno dřevěné dvoukřídlové, barva bílá,rozměr otvoru 1200x2950mm, vel.dveří 1200x2150mm, s nadsvětlíkem vel.1200x800mm,s pevným zasklením, izolační trojsklo   T68</t>
  </si>
  <si>
    <t>-4812365</t>
  </si>
  <si>
    <t>53</t>
  </si>
  <si>
    <t>611T69</t>
  </si>
  <si>
    <t xml:space="preserve">okno dřevěné dvoukřídlové, dělené poutcem, otevíravé/sklopné, barva bílá,rozměr otvoru 1400x2000mm, izolační trojsklo   T69</t>
  </si>
  <si>
    <t>-2055854485</t>
  </si>
  <si>
    <t>54</t>
  </si>
  <si>
    <t>611T70</t>
  </si>
  <si>
    <t xml:space="preserve">okno dřevěné jednokřídlové, otevíravé/sklopné, barva bílá,rozměr otvoru 500x900mm, izolační trojsklo   T70</t>
  </si>
  <si>
    <t>192687056</t>
  </si>
  <si>
    <t>55</t>
  </si>
  <si>
    <t>611T71</t>
  </si>
  <si>
    <t xml:space="preserve">okno dřevěné dvoukřídlové, otevíravé/sklopné, barva bílá,rozměr otvoru 1000x1300mm, izolační trojsklo   T71</t>
  </si>
  <si>
    <t>866973562</t>
  </si>
  <si>
    <t>56</t>
  </si>
  <si>
    <t>611T72</t>
  </si>
  <si>
    <t xml:space="preserve">okno dřevěné dvoukřídlové, otevíravé/sklopné, barva bílá,rozměr otvoru 1200x900mm, izolační trojsklo   T72</t>
  </si>
  <si>
    <t>-1572165733</t>
  </si>
  <si>
    <t>57</t>
  </si>
  <si>
    <t>611T73</t>
  </si>
  <si>
    <t xml:space="preserve">okno dřevěné dvoukřídlové, otevíravé/sklopné, barva bílá,rozměr otvoru 1350x850mm, izolační trojsklo   T73</t>
  </si>
  <si>
    <t>-1712088955</t>
  </si>
  <si>
    <t>58</t>
  </si>
  <si>
    <t>766660421</t>
  </si>
  <si>
    <t>Montáž vchodových dveří včetně rámu do zdiva jednokřídlových s nadsvětlíkem</t>
  </si>
  <si>
    <t>kus</t>
  </si>
  <si>
    <t>1649820807</t>
  </si>
  <si>
    <t>https://podminky.urs.cz/item/CS_URS_2024_01/766660421</t>
  </si>
  <si>
    <t>59</t>
  </si>
  <si>
    <t>611T34</t>
  </si>
  <si>
    <t xml:space="preserve">dřevěné dveře vnější,plné, jednokřídlové s nadsvětlíkem,vč. dřevěné rámové zárubně, do otvoru 1050x3150mm, vel.dveří 900x2300mm,nadsvětlík vel. 1050x850mm, pevně zasklený bezp. trojsklo  T34</t>
  </si>
  <si>
    <t>-1605977356</t>
  </si>
  <si>
    <t>60</t>
  </si>
  <si>
    <t>766660451</t>
  </si>
  <si>
    <t>Montáž vchodových dveří včetně rámu do zdiva dvoukřídlových bez nadsvětlíku</t>
  </si>
  <si>
    <t>-1909981601</t>
  </si>
  <si>
    <t>https://podminky.urs.cz/item/CS_URS_2024_01/766660451</t>
  </si>
  <si>
    <t>61</t>
  </si>
  <si>
    <t>611T33</t>
  </si>
  <si>
    <t xml:space="preserve">dřevěné dveře částečně prosklené, dvoukřídlové,vč. dřevěné rámové zárubně, opatřeny venkovní mříží, do otvoru 1500x2100 mm, vel.dveří 1350x2050mm, zasklenní bezp. trojsklo  T33</t>
  </si>
  <si>
    <t>-1164129069</t>
  </si>
  <si>
    <t>62</t>
  </si>
  <si>
    <t>611T35</t>
  </si>
  <si>
    <t xml:space="preserve">dřevěná vnější prosklená stěna,do otvoru 1500x2100mm, s dveřmi 900x2200mm  jednokřídlovými otevíravými levými,vč. dřevěné rámové zárubně, zasklení bezp. trojsklo,sklo do výšky 400mm chráněno proti mechanickému poškození, ve výšce 1100-1600 žlutý zvýrazňovací pás š. 50mm, ve výšce 800-900 mm vodorovné madlo    T35</t>
  </si>
  <si>
    <t>-908962604</t>
  </si>
  <si>
    <t>63</t>
  </si>
  <si>
    <t>766660461</t>
  </si>
  <si>
    <t>Montáž vchodových dveří včetně rámu do zdiva dvoukřídlových s nadsvětlíkem</t>
  </si>
  <si>
    <t>-589738692</t>
  </si>
  <si>
    <t>https://podminky.urs.cz/item/CS_URS_2024_01/766660461</t>
  </si>
  <si>
    <t>T38</t>
  </si>
  <si>
    <t>64</t>
  </si>
  <si>
    <t>611T36</t>
  </si>
  <si>
    <t xml:space="preserve">dřevěné dveře plné, dvoukřídlové,vč. dřevěné rámové zárubně, do otvoru 1500x2850 mm, vel.dveří 900x2250mm, s proskleným nadsvětlíkem trojsklem ,vel. 1500x600 mm  T36</t>
  </si>
  <si>
    <t>-207772303</t>
  </si>
  <si>
    <t>65</t>
  </si>
  <si>
    <t>611T38</t>
  </si>
  <si>
    <t xml:space="preserve">dřevěné dveře plné, dvoukřídlové,vč. dřevěné rámové zárubně, do otvoru 1300x2700 mm, vel.dveří 900x2100mm, s proskleným nadsvětlíkem bezpečnostním trojsklem ,vel. 1300x600 mm  T38</t>
  </si>
  <si>
    <t>953595793</t>
  </si>
  <si>
    <t>66</t>
  </si>
  <si>
    <t>766691811</t>
  </si>
  <si>
    <t>Demontáž parapetních desek šířky do 300 mm</t>
  </si>
  <si>
    <t>582613183</t>
  </si>
  <si>
    <t>https://podminky.urs.cz/item/CS_URS_2024_01/766691811</t>
  </si>
  <si>
    <t>truhlářské výrobky</t>
  </si>
  <si>
    <t>T/79 230mm</t>
  </si>
  <si>
    <t>1,4*11</t>
  </si>
  <si>
    <t>1,9*2</t>
  </si>
  <si>
    <t>T/78 300mm</t>
  </si>
  <si>
    <t>1,4*36</t>
  </si>
  <si>
    <t>1,9*3</t>
  </si>
  <si>
    <t>67</t>
  </si>
  <si>
    <t>766691812</t>
  </si>
  <si>
    <t>Demontáž parapetních desek šířky přes 300 mm</t>
  </si>
  <si>
    <t>1101773651</t>
  </si>
  <si>
    <t>https://podminky.urs.cz/item/CS_URS_2024_01/766691812</t>
  </si>
  <si>
    <t>T/77 330mm</t>
  </si>
  <si>
    <t>1,4*21</t>
  </si>
  <si>
    <t>T/76 400mm</t>
  </si>
  <si>
    <t>1,4*66</t>
  </si>
  <si>
    <t>T/75 450mm</t>
  </si>
  <si>
    <t>1,4*18</t>
  </si>
  <si>
    <t>1,6*3</t>
  </si>
  <si>
    <t>68</t>
  </si>
  <si>
    <t>766694116</t>
  </si>
  <si>
    <t>Montáž ostatních truhlářských konstrukcí parapetních desek dřevěných nebo plastových šířky do 300 mm</t>
  </si>
  <si>
    <t>1341921551</t>
  </si>
  <si>
    <t>https://podminky.urs.cz/item/CS_URS_2024_01/766694116</t>
  </si>
  <si>
    <t>69</t>
  </si>
  <si>
    <t>60794R</t>
  </si>
  <si>
    <t>parapet dřevotřískový vnitřní povrch laminátový š 230mm</t>
  </si>
  <si>
    <t>-181949555</t>
  </si>
  <si>
    <t>70</t>
  </si>
  <si>
    <t>60794103</t>
  </si>
  <si>
    <t>parapet dřevotřískový vnitřní povrch laminátový š 300mm</t>
  </si>
  <si>
    <t>-989223177</t>
  </si>
  <si>
    <t>71</t>
  </si>
  <si>
    <t>766694126</t>
  </si>
  <si>
    <t>Montáž ostatních truhlářských konstrukcí parapetních desek dřevěných nebo plastových šířky přes 300 mm</t>
  </si>
  <si>
    <t>-1174423466</t>
  </si>
  <si>
    <t>https://podminky.urs.cz/item/CS_URS_2024_01/766694126</t>
  </si>
  <si>
    <t>T/80 330mm</t>
  </si>
  <si>
    <t>1,5*9</t>
  </si>
  <si>
    <t>72</t>
  </si>
  <si>
    <t>607941R</t>
  </si>
  <si>
    <t>parapet dřevotřískový vnitřní povrch laminátový š 330mm</t>
  </si>
  <si>
    <t>1597341571</t>
  </si>
  <si>
    <t>73</t>
  </si>
  <si>
    <t>60794105</t>
  </si>
  <si>
    <t>parapet dřevotřískový vnitřní povrch laminátový š 400mm</t>
  </si>
  <si>
    <t>1502167669</t>
  </si>
  <si>
    <t>74</t>
  </si>
  <si>
    <t>60794106</t>
  </si>
  <si>
    <t>parapet dřevotřískový vnitřní povrch laminátový š 450mm</t>
  </si>
  <si>
    <t>-822882756</t>
  </si>
  <si>
    <t>75</t>
  </si>
  <si>
    <t>60516106</t>
  </si>
  <si>
    <t>řezivo borové sušené tl 50mm</t>
  </si>
  <si>
    <t>m3</t>
  </si>
  <si>
    <t>1714030777</t>
  </si>
  <si>
    <t>1,5*9*0,05</t>
  </si>
  <si>
    <t>76</t>
  </si>
  <si>
    <t>60794121</t>
  </si>
  <si>
    <t>koncovka PVC k parapetním dřevotřískovým deskám 600mm</t>
  </si>
  <si>
    <t>-1589697433</t>
  </si>
  <si>
    <t>77</t>
  </si>
  <si>
    <t>998766123</t>
  </si>
  <si>
    <t>Přesun hmot pro konstrukce truhlářské stanovený z hmotnosti přesunovaného materiálu vodorovná dopravní vzdálenost do 50 m ruční (bez užití mechanizace) v objektech výšky přes 12 do 24 m</t>
  </si>
  <si>
    <t>-1727180609</t>
  </si>
  <si>
    <t>https://podminky.urs.cz/item/CS_URS_2024_01/998766123</t>
  </si>
  <si>
    <t>767</t>
  </si>
  <si>
    <t>Konstrukce zámečnické</t>
  </si>
  <si>
    <t>78</t>
  </si>
  <si>
    <t>767627308</t>
  </si>
  <si>
    <t>Ostatní práce a doplňky při montáži oken a stěn připojovací spára oken a stěn mezi ostěním a rámem venkovní těsnící akrylátový tmel</t>
  </si>
  <si>
    <t>-1721509921</t>
  </si>
  <si>
    <t>https://podminky.urs.cz/item/CS_URS_2024_01/767627308</t>
  </si>
  <si>
    <t>(1,2+0,875*2)*0,5</t>
  </si>
  <si>
    <t>(0,6*1,4*2)*7</t>
  </si>
  <si>
    <t>(1*1,4*2)*1</t>
  </si>
  <si>
    <t>79</t>
  </si>
  <si>
    <t>767662210</t>
  </si>
  <si>
    <t>Montáž mříží otvíravých</t>
  </si>
  <si>
    <t>239534456</t>
  </si>
  <si>
    <t>https://podminky.urs.cz/item/CS_URS_2024_01/767662210</t>
  </si>
  <si>
    <t>dveře T/33</t>
  </si>
  <si>
    <t>1,35*2,05</t>
  </si>
  <si>
    <t>80</t>
  </si>
  <si>
    <t>54912000</t>
  </si>
  <si>
    <t>mříž pro stavení otvory otvíravá</t>
  </si>
  <si>
    <t>1283606021</t>
  </si>
  <si>
    <t>81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</si>
  <si>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</si>
  <si>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</si>
  <si>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-722890340</t>
  </si>
  <si>
    <t>https://podminky.urs.cz/item/CS_URS_2024_01/998767123</t>
  </si>
  <si>
    <t>784</t>
  </si>
  <si>
    <t>Dokončovací práce - malby a tapety</t>
  </si>
  <si>
    <t>82</t>
  </si>
  <si>
    <t>784181101</t>
  </si>
  <si>
    <t>Penetrace podkladu jednonásobná základní akrylátová bezbarvá v místnostech výšky do 3,80 m</t>
  </si>
  <si>
    <t>-968198948</t>
  </si>
  <si>
    <t>https://podminky.urs.cz/item/CS_URS_2024_01/784181101</t>
  </si>
  <si>
    <t>půdorys 1.PP</t>
  </si>
  <si>
    <t>001 chodba</t>
  </si>
  <si>
    <t>(3,015+6,44+3,015)*2,95</t>
  </si>
  <si>
    <t>-(0,9*1,97+1,85*2,5+1,85*2,5+0,9*1,97)</t>
  </si>
  <si>
    <t>(1,85+2,5*2)*0,6</t>
  </si>
  <si>
    <t>20,1</t>
  </si>
  <si>
    <t>schodiště</t>
  </si>
  <si>
    <t>(6,44+5,2+5,2)*3,1</t>
  </si>
  <si>
    <t>6,44*1,76</t>
  </si>
  <si>
    <t>003 WC muži</t>
  </si>
  <si>
    <t>(0,9+1,95)*2*1,3</t>
  </si>
  <si>
    <t>-(0,7*0,2)</t>
  </si>
  <si>
    <t>(1,6+2,9)*2*1,3</t>
  </si>
  <si>
    <t>-(1,2*0,54+0,7*0,2*3)</t>
  </si>
  <si>
    <t>(0,8+0,9)*2*1,3</t>
  </si>
  <si>
    <t>(1,6+1,3)*2*1,3</t>
  </si>
  <si>
    <t>-(0,5*0,54+0,8*0,2)</t>
  </si>
  <si>
    <t>10,52</t>
  </si>
  <si>
    <t>004 chodba</t>
  </si>
  <si>
    <t>(3,6+2,195)*2,68</t>
  </si>
  <si>
    <t>-(0,8*1,97+1,25*1,97+0,9*1,97+1,85*2,5)</t>
  </si>
  <si>
    <t>7,9</t>
  </si>
  <si>
    <t>005 chodba</t>
  </si>
  <si>
    <t>(21,8+2,195)*2*2,68</t>
  </si>
  <si>
    <t>-(1,2*0,9*4+0,9*1,97*4+1,25*1,97)</t>
  </si>
  <si>
    <t>45,2</t>
  </si>
  <si>
    <t>006 stavební spisovna</t>
  </si>
  <si>
    <t>(4,545+5,5)*2,68</t>
  </si>
  <si>
    <t>-(1,2*0,9*2)</t>
  </si>
  <si>
    <t>007 chodba</t>
  </si>
  <si>
    <t>(4,08+2,345+4,08)*2,74</t>
  </si>
  <si>
    <t>-(0,9*1,97*4)</t>
  </si>
  <si>
    <t>11,78</t>
  </si>
  <si>
    <t>(2,5+4,8+4,8)*3,1</t>
  </si>
  <si>
    <t>008 chodba</t>
  </si>
  <si>
    <t>(4,55+1,5+1,74+3,395+2,93+3,395+1,5)*2,35</t>
  </si>
  <si>
    <t>-(0,5*0,9+0,9*1,97*2)</t>
  </si>
  <si>
    <t>009 sklad</t>
  </si>
  <si>
    <t>5,07*2,35</t>
  </si>
  <si>
    <t>-(1,2*0,875)</t>
  </si>
  <si>
    <t>010 stavební spisovna</t>
  </si>
  <si>
    <t>2,57*2,35</t>
  </si>
  <si>
    <t>011 stavební spisovna</t>
  </si>
  <si>
    <t>4,925*2,35</t>
  </si>
  <si>
    <t>-(1,2*0,875*2)</t>
  </si>
  <si>
    <t>013 sklad</t>
  </si>
  <si>
    <t>2,7*2,35</t>
  </si>
  <si>
    <t>-(1,2*1,05)</t>
  </si>
  <si>
    <t>014 stavební spisovna</t>
  </si>
  <si>
    <t>4,525*2,35</t>
  </si>
  <si>
    <t>-(1,25*1,05*2)</t>
  </si>
  <si>
    <t>015 stavební spisovna</t>
  </si>
  <si>
    <t>10,025*2,35</t>
  </si>
  <si>
    <t>-(1,2*1,05*4)</t>
  </si>
  <si>
    <t>017 server</t>
  </si>
  <si>
    <t>4,9*2,35</t>
  </si>
  <si>
    <t>-(1,2*1,6*2)</t>
  </si>
  <si>
    <t>018 předávací stanice tepla</t>
  </si>
  <si>
    <t>2,93*2,35</t>
  </si>
  <si>
    <t>-(1,2*1,6)</t>
  </si>
  <si>
    <t>019 spisovna</t>
  </si>
  <si>
    <t>4,845*2,8</t>
  </si>
  <si>
    <t>-(1,2*1,8*2)</t>
  </si>
  <si>
    <t>020 učebna řidiči</t>
  </si>
  <si>
    <t>(5,495+6,67)*2,8</t>
  </si>
  <si>
    <t>-(1,2*1,8*4)</t>
  </si>
  <si>
    <t>021 vstup</t>
  </si>
  <si>
    <t>(5,495+2,375)*3,26</t>
  </si>
  <si>
    <t>-(1,45*1,97+1,45*1,97+1,35*2,1)</t>
  </si>
  <si>
    <t>13,36</t>
  </si>
  <si>
    <t>022 zasedací místnost</t>
  </si>
  <si>
    <t>12,375*2,85</t>
  </si>
  <si>
    <t>023 vstup</t>
  </si>
  <si>
    <t>(1,96+2,83)*2*3,26</t>
  </si>
  <si>
    <t>-(1,35*2,1)</t>
  </si>
  <si>
    <t>024 chodba</t>
  </si>
  <si>
    <t>(5,24+2,83)*2,76</t>
  </si>
  <si>
    <t>-(0,9*1,97)</t>
  </si>
  <si>
    <t>025 sklad</t>
  </si>
  <si>
    <t>8*3,92</t>
  </si>
  <si>
    <t>-(1,2*1,8*3)</t>
  </si>
  <si>
    <t>026 sklad OKŠ</t>
  </si>
  <si>
    <t>(6,25+8)*3,92</t>
  </si>
  <si>
    <t>-(1,4*2*4)</t>
  </si>
  <si>
    <t>027 chodba</t>
  </si>
  <si>
    <t>(3,96+5+3,5+2,5+1,4)*3,92</t>
  </si>
  <si>
    <t>-(1,3*2,1+0,9*1,97)</t>
  </si>
  <si>
    <t>12,9</t>
  </si>
  <si>
    <t>028 chodba</t>
  </si>
  <si>
    <t>(12,895+2,15+12,695)*3,16</t>
  </si>
  <si>
    <t>(1,4+2,2*2)*0,65</t>
  </si>
  <si>
    <t>-(1,2*1,8*2+1,4*2,2+0,9*1,97)</t>
  </si>
  <si>
    <t>27,29</t>
  </si>
  <si>
    <t>029 WC TP muži</t>
  </si>
  <si>
    <t>(2,7+1,6)*2*1,36</t>
  </si>
  <si>
    <t>-(0,8*0,2)</t>
  </si>
  <si>
    <t>4,19</t>
  </si>
  <si>
    <t>030WC TP ženy</t>
  </si>
  <si>
    <t>-(0,8*2)</t>
  </si>
  <si>
    <t>031 úklid</t>
  </si>
  <si>
    <t>(2,7+0,82)*2*1,36</t>
  </si>
  <si>
    <t>2,48</t>
  </si>
  <si>
    <t>032 chodba</t>
  </si>
  <si>
    <t>(5,865+2,15)*2*2,8</t>
  </si>
  <si>
    <t>-(1,45*1,97+0,8*1,97+1,85*2,5+0,9*1,97*2+1,75*1,97)</t>
  </si>
  <si>
    <t>033 vstup</t>
  </si>
  <si>
    <t>(3,005+4,22)*2*3,235</t>
  </si>
  <si>
    <t>-(1,5*2,2+1,55*2+0,7*1,97+0,8*1,97*2)</t>
  </si>
  <si>
    <t>034 WC</t>
  </si>
  <si>
    <t>(2,605+1,66)*2*1,36</t>
  </si>
  <si>
    <t>4,17</t>
  </si>
  <si>
    <t>035 WC ženy</t>
  </si>
  <si>
    <t>(0,9+2,6)*2*1,36</t>
  </si>
  <si>
    <t>(1,605+1,2)*2*1,36</t>
  </si>
  <si>
    <t>-(0,7*0,2*2)</t>
  </si>
  <si>
    <t>(1,605+1,3)*2*1,36</t>
  </si>
  <si>
    <t>-(0,8*0,2+0,7*0,2)</t>
  </si>
  <si>
    <t>6,35</t>
  </si>
  <si>
    <t>036 chodba</t>
  </si>
  <si>
    <t>(6,09+2,15)*2*2,8</t>
  </si>
  <si>
    <t>(1,55+2*2)*0,5</t>
  </si>
  <si>
    <t>-(1,25*1,97+0,9*1,97+1,45*1,97)</t>
  </si>
  <si>
    <t>13,01</t>
  </si>
  <si>
    <t>037 stavební spisovna</t>
  </si>
  <si>
    <t>7,425*2,36</t>
  </si>
  <si>
    <t>-(1,2*1,05*3)</t>
  </si>
  <si>
    <t>půdorys 1.NP</t>
  </si>
  <si>
    <t>102 chodba</t>
  </si>
  <si>
    <t>(3,09+6,55+3,09)*3,965</t>
  </si>
  <si>
    <t>-(2,2*3+3*3+2,25*3)</t>
  </si>
  <si>
    <t>(6,55+2,19+2,19)*3,86</t>
  </si>
  <si>
    <t>-(1,3*2,2*3)</t>
  </si>
  <si>
    <t>(2,79+2,79)*3,95</t>
  </si>
  <si>
    <t>(2,2+3*2)*0,475</t>
  </si>
  <si>
    <t>103 WC muži</t>
  </si>
  <si>
    <t>(3+2,85)*2*2,165</t>
  </si>
  <si>
    <t>-(1*1,15+0,7*0,2)</t>
  </si>
  <si>
    <t>7,98</t>
  </si>
  <si>
    <t>104 úklidová komora</t>
  </si>
  <si>
    <t>(1,15+1,85)*2*2,165</t>
  </si>
  <si>
    <t>1,73</t>
  </si>
  <si>
    <t>105 předsíň muži</t>
  </si>
  <si>
    <t>(1,55+1,85)*2*2,165</t>
  </si>
  <si>
    <t>-(0,6*1,15+0,8*0,2)</t>
  </si>
  <si>
    <t>106 chodba</t>
  </si>
  <si>
    <t>(25,9+2,35)*2*3,965</t>
  </si>
  <si>
    <t>-(0,8*1,97*2+1,2*2,1*4+1,1*2,3*2+0,9*1,97+2,575*2,3+1,1*2,3*6+2,582*2,3+2,25*3)</t>
  </si>
  <si>
    <t>63,6</t>
  </si>
  <si>
    <t>(1,1+2,3*2)*0,6*8</t>
  </si>
  <si>
    <t>(2,575+2,3*2)*0,6</t>
  </si>
  <si>
    <t>(2,582+2,3*2)*0,6</t>
  </si>
  <si>
    <t>107 kancelář</t>
  </si>
  <si>
    <t>(4,7+5,65)*3,155</t>
  </si>
  <si>
    <t>-(1,2*2,1*2)</t>
  </si>
  <si>
    <t>108 chodba se schodištěm</t>
  </si>
  <si>
    <t>(2,61+2,5+4,47)*3,965</t>
  </si>
  <si>
    <t>-(0,9*1,97+1,35*2,45+0,9*1,97)</t>
  </si>
  <si>
    <t>(2,5+1,18+1,18)*3,88</t>
  </si>
  <si>
    <t>-(1,7*2,1)</t>
  </si>
  <si>
    <t>(4,96+3,2)*3,965</t>
  </si>
  <si>
    <t>109 kuchyňka</t>
  </si>
  <si>
    <t>(2,7+1,5)*3,155</t>
  </si>
  <si>
    <t>-(0,6*1,6+0,6*1,4)</t>
  </si>
  <si>
    <t>110 kancelář vedoucí odboru OSČ</t>
  </si>
  <si>
    <t>5,3*3,155</t>
  </si>
  <si>
    <t>111 chodba</t>
  </si>
  <si>
    <t>(1,85+1,65+1,2+3,4+3+5,3)*3,965</t>
  </si>
  <si>
    <t>-(1,2*2,1+0,7*1,97+0,8*1,97*2+0,8*1,97)</t>
  </si>
  <si>
    <t>13,25</t>
  </si>
  <si>
    <t>112 chodba</t>
  </si>
  <si>
    <t>(5+1,6)*2*3,965</t>
  </si>
  <si>
    <t>-(0,8*1,97*2+0,7*1,05*2)</t>
  </si>
  <si>
    <t>113 kancelář OSČ pokladna</t>
  </si>
  <si>
    <t>(2,95+5)*3,155</t>
  </si>
  <si>
    <t>-(1,2*2,1+1,2*2,23*2)</t>
  </si>
  <si>
    <t>114 vstup</t>
  </si>
  <si>
    <t>(2,5+1,5+1,5)*3,965</t>
  </si>
  <si>
    <t>-(1,35*2,45)</t>
  </si>
  <si>
    <t>(3,85+2,5+3,85)*5,465</t>
  </si>
  <si>
    <t>-(1,35*2,6)</t>
  </si>
  <si>
    <t>13,38</t>
  </si>
  <si>
    <t>115 kancelář OSČ spisovna</t>
  </si>
  <si>
    <t>2,45*3,155</t>
  </si>
  <si>
    <t>-(1,2*2,23)</t>
  </si>
  <si>
    <t>116 kancelář</t>
  </si>
  <si>
    <t>4,9*3,155</t>
  </si>
  <si>
    <t>-(1,2*2,23*2)</t>
  </si>
  <si>
    <t>117 kancelář registrace vozidel+118+119</t>
  </si>
  <si>
    <t>15,075*3,155</t>
  </si>
  <si>
    <t>-(1,2*2,23*6)</t>
  </si>
  <si>
    <t>120 kancelář vedoucí oddělení</t>
  </si>
  <si>
    <t>2,7*3,155</t>
  </si>
  <si>
    <t>121 kancelář cestovní doklady</t>
  </si>
  <si>
    <t>8,1*3,155</t>
  </si>
  <si>
    <t>-(1,2*2,23*3)</t>
  </si>
  <si>
    <t>122 kancelář spisovna</t>
  </si>
  <si>
    <t>5*3,155</t>
  </si>
  <si>
    <t>123 kancelář občanské průkazy</t>
  </si>
  <si>
    <t>(5,65+9,55)*3,155</t>
  </si>
  <si>
    <t>-(1,2*2,23*5)</t>
  </si>
  <si>
    <t>124 kancelář cestovní doklady</t>
  </si>
  <si>
    <t>6,15*3,155</t>
  </si>
  <si>
    <t>125 kancelář občanské průkazy</t>
  </si>
  <si>
    <t>6,2*3,155</t>
  </si>
  <si>
    <t>126 kancelář volby + evidence obyvatel</t>
  </si>
  <si>
    <t>2,975*3,155</t>
  </si>
  <si>
    <t>127 kancelář zkušební komisař</t>
  </si>
  <si>
    <t>2,5*3,155</t>
  </si>
  <si>
    <t>128 kancelář speciální stavební úřad</t>
  </si>
  <si>
    <t>2,36*3,155</t>
  </si>
  <si>
    <t>129 kancelář speciální stavební úřad</t>
  </si>
  <si>
    <t>130 kancelář evidence obyvatel</t>
  </si>
  <si>
    <t>4,91*3,155</t>
  </si>
  <si>
    <t>131 chodba</t>
  </si>
  <si>
    <t>(1,7+6+2+2+4+8)*3,965</t>
  </si>
  <si>
    <t>(1,35+1,97*2)*0,6</t>
  </si>
  <si>
    <t>-(0,8*1,97*6+1,35*1,97)</t>
  </si>
  <si>
    <t>16,75</t>
  </si>
  <si>
    <t>132 kuchyňka</t>
  </si>
  <si>
    <t>2,55*3,155</t>
  </si>
  <si>
    <t>133 chodba</t>
  </si>
  <si>
    <t>(15,6+2,35)*2*3,965</t>
  </si>
  <si>
    <t>(2,2+3*2)*0,45</t>
  </si>
  <si>
    <t>-(1,35*1,97+1,2*2,1*4+2,2*3+0,8*1,97*5)</t>
  </si>
  <si>
    <t>(12,25+2,35)*2*3,965</t>
  </si>
  <si>
    <t>-(2,2*3+1,2*2,1*2+0,8*1,97*2+2,2*3+0,8*1,97*3+1,1*2,3)</t>
  </si>
  <si>
    <t>71,3</t>
  </si>
  <si>
    <t>(0,8+1,97*2)*0,45*3</t>
  </si>
  <si>
    <t>(1,1*2,3*2)*0,45</t>
  </si>
  <si>
    <t>134 WC ženy</t>
  </si>
  <si>
    <t>(2,77+1,85)*2*1,355</t>
  </si>
  <si>
    <t>-(1*1,15+0,4*1,15+0,7*0,2)</t>
  </si>
  <si>
    <t>5,18</t>
  </si>
  <si>
    <t>135 předsíň WC ženy</t>
  </si>
  <si>
    <t>(2,77+1,1+1,7+1,7+1,1+2,85)*1,355</t>
  </si>
  <si>
    <t>-(0,7*0,2+0,8*0,2)</t>
  </si>
  <si>
    <t>4,56</t>
  </si>
  <si>
    <t>136 WC tělesně postižení</t>
  </si>
  <si>
    <t>(1,6+1,6)*2*1,355</t>
  </si>
  <si>
    <t>2,14</t>
  </si>
  <si>
    <t>půdorys 2.NP</t>
  </si>
  <si>
    <t>201 chodba se schodištěm</t>
  </si>
  <si>
    <t>(3,62+6,55+3,62)*3,5</t>
  </si>
  <si>
    <t>-(2,2*3+0,8*1,97*2+2,2*3)</t>
  </si>
  <si>
    <t>(6,55+2,21+2,21)*6,1</t>
  </si>
  <si>
    <t>-(1,3*3,48+1,3*2,8+1,3*2,3)</t>
  </si>
  <si>
    <t>(0,5*4)*6,1</t>
  </si>
  <si>
    <t>(2,17+2,17)*7,32</t>
  </si>
  <si>
    <t>202 WC muži</t>
  </si>
  <si>
    <t>(2,8+2,85)*2*1,355</t>
  </si>
  <si>
    <t>203 úklidová komora</t>
  </si>
  <si>
    <t>(1,15+1,85)*2*1,355</t>
  </si>
  <si>
    <t>204 předsíň WC muži</t>
  </si>
  <si>
    <t>(1,55+1,85)*2*1,355</t>
  </si>
  <si>
    <t>-(0,8*0,2+1,6*1,15)</t>
  </si>
  <si>
    <t>2,33</t>
  </si>
  <si>
    <t>205chodba</t>
  </si>
  <si>
    <t>(27,35+2,35)*2*3,5</t>
  </si>
  <si>
    <t>-(1,2*2,1*4+0,8*1,97+1,35*1,97+2,2*3+1,1*2,3*8+1,3*2,3+2,2*3)</t>
  </si>
  <si>
    <t>70,27</t>
  </si>
  <si>
    <t>(0,8+1,97*2)*0,45</t>
  </si>
  <si>
    <t>(1,35+1,97*2)*0,45</t>
  </si>
  <si>
    <t>(1,1+2,3*2)*0,45*8</t>
  </si>
  <si>
    <t>(1,3*2,3*2)*0,45</t>
  </si>
  <si>
    <t>206 kancelář OOŽÚ</t>
  </si>
  <si>
    <t>(4,85+5,95)*3,155</t>
  </si>
  <si>
    <t>-(1,7*2,1*2)</t>
  </si>
  <si>
    <t>207 chodba se schodištěm</t>
  </si>
  <si>
    <t>(1,7+2,5+1,7)*3,5</t>
  </si>
  <si>
    <t>-(1,35*1,97)</t>
  </si>
  <si>
    <t>(2,5+1,25+1,25)*6,1</t>
  </si>
  <si>
    <t>-(1,7*1,6)</t>
  </si>
  <si>
    <t>(3+3)*7,32</t>
  </si>
  <si>
    <t>14,88</t>
  </si>
  <si>
    <t>208 kuchyňka</t>
  </si>
  <si>
    <t>-(0,6*1,6)</t>
  </si>
  <si>
    <t>209 chodba</t>
  </si>
  <si>
    <t>(1,85+1,65+1,2+3,4+3+5,05)*3,5</t>
  </si>
  <si>
    <t>-(1,2*2,95+0,7*1,97+0,8*1,97+0,8*1,97+2,2*3)</t>
  </si>
  <si>
    <t>210 kancelář OOÚŽ vedoucí</t>
  </si>
  <si>
    <t>212 kancelář odd.rozpočtu</t>
  </si>
  <si>
    <t>2,8*3,155</t>
  </si>
  <si>
    <t>-(1,2*2,1)</t>
  </si>
  <si>
    <t>213 kancelář odd.rozpočtu</t>
  </si>
  <si>
    <t>214 kancelář kontrola</t>
  </si>
  <si>
    <t>5,1*3,155</t>
  </si>
  <si>
    <t>-(1*3,05+1,2*2,23)</t>
  </si>
  <si>
    <t>215 kancelář registrace</t>
  </si>
  <si>
    <t>5,075*3,155</t>
  </si>
  <si>
    <t>216 kancelář spisovna</t>
  </si>
  <si>
    <t>2,56+3,155</t>
  </si>
  <si>
    <t>217 kancelář registrace</t>
  </si>
  <si>
    <t>4,22*3,155</t>
  </si>
  <si>
    <t>218 kancelář OSV</t>
  </si>
  <si>
    <t>2,77*3,155</t>
  </si>
  <si>
    <t>219 kancelář soc.právní</t>
  </si>
  <si>
    <t>4,675*3,155</t>
  </si>
  <si>
    <t>220 kancelář vedoucí oddělení</t>
  </si>
  <si>
    <t>3,2*3,155</t>
  </si>
  <si>
    <t>221 kancelář ochrana dětí</t>
  </si>
  <si>
    <t>(4,69*3,155)</t>
  </si>
  <si>
    <t>222 kancelář ekonom</t>
  </si>
  <si>
    <t>(4,685*3,155)</t>
  </si>
  <si>
    <t>223 kancelář ved.oddělení</t>
  </si>
  <si>
    <t>3*3,155</t>
  </si>
  <si>
    <t>224 kancelář sociální služby</t>
  </si>
  <si>
    <t>225 kancelář sociální služby</t>
  </si>
  <si>
    <t>(5,65+4,665)*3,155</t>
  </si>
  <si>
    <t>226 kancelář sociální služby</t>
  </si>
  <si>
    <t>4,74*3,155</t>
  </si>
  <si>
    <t>227 kancelář hmotná nouze</t>
  </si>
  <si>
    <t>6,125*3,155</t>
  </si>
  <si>
    <t>228 kancelář hmotná nouze</t>
  </si>
  <si>
    <t>229 kancelář vedoucí odd.</t>
  </si>
  <si>
    <t>230 kancelář hmotná nouze</t>
  </si>
  <si>
    <t>2,705*3,155</t>
  </si>
  <si>
    <t>231 kancelář hmotná nouze</t>
  </si>
  <si>
    <t>(6,36+4,78)*3,155</t>
  </si>
  <si>
    <t>-(1,2*2,23*4)</t>
  </si>
  <si>
    <t>232 kancelář asistentka</t>
  </si>
  <si>
    <t>2,9*3,155</t>
  </si>
  <si>
    <t>233 kancelář vedoucí odboru</t>
  </si>
  <si>
    <t>3,3*3,155</t>
  </si>
  <si>
    <t>234 chodba</t>
  </si>
  <si>
    <t>(4,1+2)*2*3,5</t>
  </si>
  <si>
    <t>(1,5+1,97*2)*0,6</t>
  </si>
  <si>
    <t>-(0,8*1,97*4+1,5*1,97)</t>
  </si>
  <si>
    <t>8,65</t>
  </si>
  <si>
    <t>236 chodba</t>
  </si>
  <si>
    <t>(15,6+2,35)*2*3,5</t>
  </si>
  <si>
    <t>-(1,5*1,97+1,2*2,1*4+2,2*3+0,8*1,97*4)</t>
  </si>
  <si>
    <t>(12,25+2,35)*2*3,5</t>
  </si>
  <si>
    <t>-(2,2*3+1,2*2,1*2+0,8*1,97*2+2,2*3+0,8*1,97*4)</t>
  </si>
  <si>
    <t>(0,8+1,97*2)*0,45*4</t>
  </si>
  <si>
    <t>237 WC ženy</t>
  </si>
  <si>
    <t>(2,8+1,85)*2*1,355</t>
  </si>
  <si>
    <t>(1*1,15+0,4*1,15+0,7*0,2)</t>
  </si>
  <si>
    <t>238 předsíň WC ženy</t>
  </si>
  <si>
    <t>(2,8+1,1+1,7+1,75+1,2+2,85)*1,355</t>
  </si>
  <si>
    <t>239 WC tělesně postižení</t>
  </si>
  <si>
    <t>(1,6+1,6)*1,355</t>
  </si>
  <si>
    <t>půdorys 3.NP</t>
  </si>
  <si>
    <t>301 chodba</t>
  </si>
  <si>
    <t>(3,43+6,55+3,43)*3,38</t>
  </si>
  <si>
    <t>(2,2+3*2*0,475)</t>
  </si>
  <si>
    <t>-(2,2*3+0,8*1,97+2,2*3)</t>
  </si>
  <si>
    <t>302 WC muži</t>
  </si>
  <si>
    <t>-(1,1*1,1+0,7*0,2)</t>
  </si>
  <si>
    <t>303 úklidová komora</t>
  </si>
  <si>
    <t>304 předsíň WC muži</t>
  </si>
  <si>
    <t>305 chodba</t>
  </si>
  <si>
    <t>(14,7+2,35)*2*3,38</t>
  </si>
  <si>
    <t>-(1,2*2,1*3+0,8*1,97*7+2,2*3)</t>
  </si>
  <si>
    <t>35,15</t>
  </si>
  <si>
    <t>306 kancelář OVIS</t>
  </si>
  <si>
    <t>4,69*3,155</t>
  </si>
  <si>
    <t>307 kancelář OŽP</t>
  </si>
  <si>
    <t>4,88*3,155</t>
  </si>
  <si>
    <t>308 kancelář OŠKS</t>
  </si>
  <si>
    <t>309 kancelář OŠKS</t>
  </si>
  <si>
    <t>310 kancelář OŠKS</t>
  </si>
  <si>
    <t>2,825*3,155</t>
  </si>
  <si>
    <t>311 kancelář OŠKS</t>
  </si>
  <si>
    <t>4,7*3,155</t>
  </si>
  <si>
    <t>312 kancelář OŠKS</t>
  </si>
  <si>
    <t>313 kancelář OŠKS vedoucí</t>
  </si>
  <si>
    <t>314 kancelář OŠKS</t>
  </si>
  <si>
    <t>315 kancelář OKS</t>
  </si>
  <si>
    <t>(5,65+9,7)*3,155</t>
  </si>
  <si>
    <t>316 kancelář OKS vedoucí odd.</t>
  </si>
  <si>
    <t>3,1*3,155</t>
  </si>
  <si>
    <t>317 kancelář OKS vedoucí odboru</t>
  </si>
  <si>
    <t>2,985*3,155</t>
  </si>
  <si>
    <t>318 kancelář OŽP</t>
  </si>
  <si>
    <t>2,99*3,155</t>
  </si>
  <si>
    <t>319 kancelář OKS</t>
  </si>
  <si>
    <t>3,025*3,155</t>
  </si>
  <si>
    <t>320 kancelář OKS vedoucí odd.</t>
  </si>
  <si>
    <t>2,95*3,155</t>
  </si>
  <si>
    <t>321 kancelář OKS příjem žádostí</t>
  </si>
  <si>
    <t>7,76*3,155</t>
  </si>
  <si>
    <t>322 kancelář OKS</t>
  </si>
  <si>
    <t>4,935*3,155</t>
  </si>
  <si>
    <t>323 chodba</t>
  </si>
  <si>
    <t>(3,8+2,7)*3,38</t>
  </si>
  <si>
    <t>(1,5+2,3*2)*0,45</t>
  </si>
  <si>
    <t>-(0,8*1,97*3+1,5*2,3)</t>
  </si>
  <si>
    <t>10,26</t>
  </si>
  <si>
    <t>324 kuchyňka</t>
  </si>
  <si>
    <t>325 chodba</t>
  </si>
  <si>
    <t>(15,6+2,35)*2*3,38</t>
  </si>
  <si>
    <t>-(1,5*2,3+1,2*2,1*4+1,5*2,3+0,8*1,97*5)</t>
  </si>
  <si>
    <t>(12,7+2,35)*2*3,38</t>
  </si>
  <si>
    <t>-(1,5*2,3+1,2*2,1*2+0,8*1,97*2+2,2*3+0,8*1,97*4)</t>
  </si>
  <si>
    <t>72,46</t>
  </si>
  <si>
    <t>326 WC ženy</t>
  </si>
  <si>
    <t>327 předsíň WC ženy</t>
  </si>
  <si>
    <t>(2,8+1,1+1,7+1,85+1,2+2,85)*1,355</t>
  </si>
  <si>
    <t>-(0,8*0,2+0,5*1,15)</t>
  </si>
  <si>
    <t>328 WC tělesně postižení</t>
  </si>
  <si>
    <t>83</t>
  </si>
  <si>
    <t>784211101</t>
  </si>
  <si>
    <t>Malby z malířských směsí oděruvzdorných za mokra dvojnásobné, bílé za mokra oděruvzdorné výborně v místnostech výšky do 3,80 m</t>
  </si>
  <si>
    <t>1428906495</t>
  </si>
  <si>
    <t>https://podminky.urs.cz/item/CS_URS_2024_01/784211101</t>
  </si>
  <si>
    <t>84</t>
  </si>
  <si>
    <t>784211141</t>
  </si>
  <si>
    <t>Malby z malířských směsí oděruvzdorných za mokra Příplatek k cenám dvojnásobných maleb za zvýšenou pracnost při provádění malého rozsahu plochy do 5 m2</t>
  </si>
  <si>
    <t>-1499211588</t>
  </si>
  <si>
    <t>https://podminky.urs.cz/item/CS_URS_2024_01/784211141</t>
  </si>
  <si>
    <t>786</t>
  </si>
  <si>
    <t>Dokončovací práce - čalounické úpravy</t>
  </si>
  <si>
    <t>85</t>
  </si>
  <si>
    <t>786624111</t>
  </si>
  <si>
    <t>Montáž zastiňujících žaluzií lamelových do oken zdvojených otevíravých, sklápěcích nebo vyklápěcích dřevěných</t>
  </si>
  <si>
    <t>261083901</t>
  </si>
  <si>
    <t>https://podminky.urs.cz/item/CS_URS_2024_01/786624111</t>
  </si>
  <si>
    <t>okno T/47</t>
  </si>
  <si>
    <t>(0,6*1,2)*2*99</t>
  </si>
  <si>
    <t>(0,6*0,9)*2*99</t>
  </si>
  <si>
    <t>okno T/48</t>
  </si>
  <si>
    <t>(0,6*1,2)*2*33</t>
  </si>
  <si>
    <t>(0,6*0,9)*2*33</t>
  </si>
  <si>
    <t>86</t>
  </si>
  <si>
    <t>55346200</t>
  </si>
  <si>
    <t>žaluzie horizontální interiérové</t>
  </si>
  <si>
    <t>-403497855</t>
  </si>
  <si>
    <t>87</t>
  </si>
  <si>
    <t>998786123</t>
  </si>
  <si>
    <t>Přesun hmot pro stínění a čalounické úpravy stanovený z hmotnosti přesunovaného materiálu vodorovná dopravní vzdálenost do 50 m ruční (bez užití mechanizace) v objektech výšky (hloubky) přes 12 do 24 m</t>
  </si>
  <si>
    <t>4897908</t>
  </si>
  <si>
    <t>https://podminky.urs.cz/item/CS_URS_2024_01/998786123</t>
  </si>
  <si>
    <t>OST</t>
  </si>
  <si>
    <t>Ostatní</t>
  </si>
  <si>
    <t>88</t>
  </si>
  <si>
    <t>OST 01</t>
  </si>
  <si>
    <t>Transport oken do skladu, určeného investorem</t>
  </si>
  <si>
    <t>hod</t>
  </si>
  <si>
    <t>512</t>
  </si>
  <si>
    <t>1513248562</t>
  </si>
  <si>
    <t>VRN</t>
  </si>
  <si>
    <t>Vedlejší rozpočtové náklady</t>
  </si>
  <si>
    <t>89</t>
  </si>
  <si>
    <t>VRN 01</t>
  </si>
  <si>
    <t>Zařízení staveniště</t>
  </si>
  <si>
    <t>%</t>
  </si>
  <si>
    <t>2118173045</t>
  </si>
  <si>
    <t>90</t>
  </si>
  <si>
    <t>VRN 02</t>
  </si>
  <si>
    <t>Provoz investora</t>
  </si>
  <si>
    <t>-177937096</t>
  </si>
  <si>
    <t>91</t>
  </si>
  <si>
    <t>VRN03</t>
  </si>
  <si>
    <t>opatření k ochraně životního prostředí – k použitým výrobkům a materiálům zhotovitel doloží atesty o nezávadnosti pro zdraví a životní prostředí</t>
  </si>
  <si>
    <t>soubor</t>
  </si>
  <si>
    <t>-1914796873</t>
  </si>
  <si>
    <t>92</t>
  </si>
  <si>
    <t>VRN04</t>
  </si>
  <si>
    <t>zabezpečení bezpečnosti a hygieny práce</t>
  </si>
  <si>
    <t>1379899068</t>
  </si>
  <si>
    <t>93</t>
  </si>
  <si>
    <t>VRN05</t>
  </si>
  <si>
    <t>spotřeba médií (např. energií, vody)</t>
  </si>
  <si>
    <t>1284652051</t>
  </si>
  <si>
    <t>94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</si>
  <si>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</si>
  <si>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</si>
  <si>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-788611321</t>
  </si>
  <si>
    <t>95</t>
  </si>
  <si>
    <t>VRN08</t>
  </si>
  <si>
    <t>úklid staveniště průběžný</t>
  </si>
  <si>
    <t>112549336</t>
  </si>
  <si>
    <t>96</t>
  </si>
  <si>
    <t>VRN09</t>
  </si>
  <si>
    <t>Dílenská a výrobní dokumentace</t>
  </si>
  <si>
    <t>-832938585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</si>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</sst>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42001" TargetMode="External" /><Relationship Id="rId2" Type="http://schemas.openxmlformats.org/officeDocument/2006/relationships/hyperlink" Target="https://podminky.urs.cz/item/CS_URS_2024_01/612232053" TargetMode="External" /><Relationship Id="rId3" Type="http://schemas.openxmlformats.org/officeDocument/2006/relationships/hyperlink" Target="https://podminky.urs.cz/item/CS_URS_2024_01/612321131" TargetMode="External" /><Relationship Id="rId4" Type="http://schemas.openxmlformats.org/officeDocument/2006/relationships/hyperlink" Target="https://podminky.urs.cz/item/CS_URS_2024_01/612325301" TargetMode="External" /><Relationship Id="rId5" Type="http://schemas.openxmlformats.org/officeDocument/2006/relationships/hyperlink" Target="https://podminky.urs.cz/item/CS_URS_2024_01/619991001" TargetMode="External" /><Relationship Id="rId6" Type="http://schemas.openxmlformats.org/officeDocument/2006/relationships/hyperlink" Target="https://podminky.urs.cz/item/CS_URS_2024_01/619991005" TargetMode="External" /><Relationship Id="rId7" Type="http://schemas.openxmlformats.org/officeDocument/2006/relationships/hyperlink" Target="https://podminky.urs.cz/item/CS_URS_2024_01/622143003" TargetMode="External" /><Relationship Id="rId8" Type="http://schemas.openxmlformats.org/officeDocument/2006/relationships/hyperlink" Target="https://podminky.urs.cz/item/CS_URS_2024_01/622143004" TargetMode="External" /><Relationship Id="rId9" Type="http://schemas.openxmlformats.org/officeDocument/2006/relationships/hyperlink" Target="https://podminky.urs.cz/item/CS_URS_2024_01/632450121" TargetMode="External" /><Relationship Id="rId10" Type="http://schemas.openxmlformats.org/officeDocument/2006/relationships/hyperlink" Target="https://podminky.urs.cz/item/CS_URS_2024_01/949101111" TargetMode="External" /><Relationship Id="rId11" Type="http://schemas.openxmlformats.org/officeDocument/2006/relationships/hyperlink" Target="https://podminky.urs.cz/item/CS_URS_2024_01/968062354" TargetMode="External" /><Relationship Id="rId12" Type="http://schemas.openxmlformats.org/officeDocument/2006/relationships/hyperlink" Target="https://podminky.urs.cz/item/CS_URS_2024_01/968062355" TargetMode="External" /><Relationship Id="rId13" Type="http://schemas.openxmlformats.org/officeDocument/2006/relationships/hyperlink" Target="https://podminky.urs.cz/item/CS_URS_2024_01/968062356" TargetMode="External" /><Relationship Id="rId14" Type="http://schemas.openxmlformats.org/officeDocument/2006/relationships/hyperlink" Target="https://podminky.urs.cz/item/CS_URS_2024_01/968062357" TargetMode="External" /><Relationship Id="rId15" Type="http://schemas.openxmlformats.org/officeDocument/2006/relationships/hyperlink" Target="https://podminky.urs.cz/item/CS_URS_2024_01/968062456" TargetMode="External" /><Relationship Id="rId16" Type="http://schemas.openxmlformats.org/officeDocument/2006/relationships/hyperlink" Target="https://podminky.urs.cz/item/CS_URS_2024_01/978013191" TargetMode="External" /><Relationship Id="rId17" Type="http://schemas.openxmlformats.org/officeDocument/2006/relationships/hyperlink" Target="https://podminky.urs.cz/item/CS_URS_2024_01/997013214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31" TargetMode="External" /><Relationship Id="rId21" Type="http://schemas.openxmlformats.org/officeDocument/2006/relationships/hyperlink" Target="https://podminky.urs.cz/item/CS_URS_2024_01/998018003" TargetMode="External" /><Relationship Id="rId22" Type="http://schemas.openxmlformats.org/officeDocument/2006/relationships/hyperlink" Target="https://podminky.urs.cz/item/CS_URS_2024_01/764216646" TargetMode="External" /><Relationship Id="rId23" Type="http://schemas.openxmlformats.org/officeDocument/2006/relationships/hyperlink" Target="https://podminky.urs.cz/item/CS_URS_2024_01/998764123" TargetMode="External" /><Relationship Id="rId24" Type="http://schemas.openxmlformats.org/officeDocument/2006/relationships/hyperlink" Target="https://podminky.urs.cz/item/CS_URS_2024_01/766621211" TargetMode="External" /><Relationship Id="rId25" Type="http://schemas.openxmlformats.org/officeDocument/2006/relationships/hyperlink" Target="https://podminky.urs.cz/item/CS_URS_2024_01/766660421" TargetMode="External" /><Relationship Id="rId26" Type="http://schemas.openxmlformats.org/officeDocument/2006/relationships/hyperlink" Target="https://podminky.urs.cz/item/CS_URS_2024_01/766660451" TargetMode="External" /><Relationship Id="rId27" Type="http://schemas.openxmlformats.org/officeDocument/2006/relationships/hyperlink" Target="https://podminky.urs.cz/item/CS_URS_2024_01/766660461" TargetMode="External" /><Relationship Id="rId28" Type="http://schemas.openxmlformats.org/officeDocument/2006/relationships/hyperlink" Target="https://podminky.urs.cz/item/CS_URS_2024_01/766691811" TargetMode="External" /><Relationship Id="rId29" Type="http://schemas.openxmlformats.org/officeDocument/2006/relationships/hyperlink" Target="https://podminky.urs.cz/item/CS_URS_2024_01/766691812" TargetMode="External" /><Relationship Id="rId30" Type="http://schemas.openxmlformats.org/officeDocument/2006/relationships/hyperlink" Target="https://podminky.urs.cz/item/CS_URS_2024_01/766694116" TargetMode="External" /><Relationship Id="rId31" Type="http://schemas.openxmlformats.org/officeDocument/2006/relationships/hyperlink" Target="https://podminky.urs.cz/item/CS_URS_2024_01/766694126" TargetMode="External" /><Relationship Id="rId32" Type="http://schemas.openxmlformats.org/officeDocument/2006/relationships/hyperlink" Target="https://podminky.urs.cz/item/CS_URS_2024_01/998766123" TargetMode="External" /><Relationship Id="rId33" Type="http://schemas.openxmlformats.org/officeDocument/2006/relationships/hyperlink" Target="https://podminky.urs.cz/item/CS_URS_2024_01/767627308" TargetMode="External" /><Relationship Id="rId34" Type="http://schemas.openxmlformats.org/officeDocument/2006/relationships/hyperlink" Target="https://podminky.urs.cz/item/CS_URS_2024_01/767662210" TargetMode="External" /><Relationship Id="rId35" Type="http://schemas.openxmlformats.org/officeDocument/2006/relationships/hyperlink" Target="https://podminky.urs.cz/item/CS_URS_2024_01/998767123" TargetMode="External" /><Relationship Id="rId36" Type="http://schemas.openxmlformats.org/officeDocument/2006/relationships/hyperlink" Target="https://podminky.urs.cz/item/CS_URS_2024_01/784181101" TargetMode="External" /><Relationship Id="rId37" Type="http://schemas.openxmlformats.org/officeDocument/2006/relationships/hyperlink" Target="https://podminky.urs.cz/item/CS_URS_2024_01/784211101" TargetMode="External" /><Relationship Id="rId38" Type="http://schemas.openxmlformats.org/officeDocument/2006/relationships/hyperlink" Target="https://podminky.urs.cz/item/CS_URS_2024_01/784211141" TargetMode="External" /><Relationship Id="rId39" Type="http://schemas.openxmlformats.org/officeDocument/2006/relationships/hyperlink" Target="https://podminky.urs.cz/item/CS_URS_2024_01/786624111" TargetMode="External" /><Relationship Id="rId40" Type="http://schemas.openxmlformats.org/officeDocument/2006/relationships/hyperlink" Target="https://podminky.urs.cz/item/CS_URS_2024_01/998786123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N10262024b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Výměna oken a vstupních dveří na objektu Sokolská 638, Valašské Meziříčí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10. 6. 2024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Valašské Meziříčí,Náměstí 7/5, 757 01 VM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Zainer &amp; Šobora,40.pluku 1582,757 01 VM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Architektonicko 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'01 - Architektonicko stav...'!P92</f>
        <v>0</v>
      </c>
      <c r="AV55" s="123">
        <f>'01 - Architektonicko stav...'!J33</f>
        <v>0</v>
      </c>
      <c r="AW55" s="123">
        <f>'01 - Architektonicko stav...'!J34</f>
        <v>0</v>
      </c>
      <c r="AX55" s="123">
        <f>'01 - Architektonicko stav...'!J35</f>
        <v>0</v>
      </c>
      <c r="AY55" s="123">
        <f>'01 - Architektonicko stav...'!J36</f>
        <v>0</v>
      </c>
      <c r="AZ55" s="123">
        <f>'01 - Architektonicko stav...'!F33</f>
        <v>0</v>
      </c>
      <c r="BA55" s="123">
        <f>'01 - Architektonicko stav...'!F34</f>
        <v>0</v>
      </c>
      <c r="BB55" s="123">
        <f>'01 - Architektonicko stav...'!F35</f>
        <v>0</v>
      </c>
      <c r="BC55" s="123">
        <f>'01 - Architektonicko stav...'!F36</f>
        <v>0</v>
      </c>
      <c r="BD55" s="125">
        <f>'01 - Architektonicko stav...'!F37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BNgIr9Z4oGH34ixNl4lbp1drpY1fVXIHfBZeSdWfLUXeXcHueiHzmH7/jTMUMqo3BmefemKx4URP+WvcCtMqqw==" hashValue="1xe6aeuzXa3hmq1xJ4UY4SD0x4Fc13TKI3aINPpOg1mmjs2t1KamJQ5QszZT/wNeUHbiHzXeDYSMstcOuh9Tp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Architektonicko sta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16.5" customHeight="1">
      <c r="B7" s="23"/>
      <c r="E7" s="132" t="str">
        <f>'Rekapitulace stavby'!K6</f>
        <v>Výměna oken a vstupních dveří na objektu Sokolská 638, Valašské Meziříčí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83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84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18</v>
      </c>
      <c r="E11" s="41"/>
      <c r="F11" s="135" t="s">
        <v>19</v>
      </c>
      <c r="G11" s="41"/>
      <c r="H11" s="41"/>
      <c r="I11" s="131" t="s">
        <v>20</v>
      </c>
      <c r="J11" s="135" t="s">
        <v>19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21</v>
      </c>
      <c r="E12" s="41"/>
      <c r="F12" s="135" t="s">
        <v>22</v>
      </c>
      <c r="G12" s="41"/>
      <c r="H12" s="41"/>
      <c r="I12" s="131" t="s">
        <v>23</v>
      </c>
      <c r="J12" s="136" t="str">
        <f>'Rekapitulace stavby'!AN8</f>
        <v>10. 6. 2024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25</v>
      </c>
      <c r="E14" s="41"/>
      <c r="F14" s="41"/>
      <c r="G14" s="41"/>
      <c r="H14" s="41"/>
      <c r="I14" s="131" t="s">
        <v>26</v>
      </c>
      <c r="J14" s="135" t="s">
        <v>19</v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">
        <v>27</v>
      </c>
      <c r="F15" s="41"/>
      <c r="G15" s="41"/>
      <c r="H15" s="41"/>
      <c r="I15" s="131" t="s">
        <v>28</v>
      </c>
      <c r="J15" s="135" t="s">
        <v>19</v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29</v>
      </c>
      <c r="E17" s="41"/>
      <c r="F17" s="41"/>
      <c r="G17" s="41"/>
      <c r="H17" s="41"/>
      <c r="I17" s="131" t="s">
        <v>26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28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31</v>
      </c>
      <c r="E20" s="41"/>
      <c r="F20" s="41"/>
      <c r="G20" s="41"/>
      <c r="H20" s="41"/>
      <c r="I20" s="131" t="s">
        <v>26</v>
      </c>
      <c r="J20" s="135" t="s">
        <v>19</v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">
        <v>32</v>
      </c>
      <c r="F21" s="41"/>
      <c r="G21" s="41"/>
      <c r="H21" s="41"/>
      <c r="I21" s="131" t="s">
        <v>28</v>
      </c>
      <c r="J21" s="135" t="s">
        <v>19</v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34</v>
      </c>
      <c r="E23" s="41"/>
      <c r="F23" s="41"/>
      <c r="G23" s="41"/>
      <c r="H23" s="41"/>
      <c r="I23" s="131" t="s">
        <v>26</v>
      </c>
      <c r="J23" s="135" t="str">
        <f>IF('Rekapitulace stavby'!AN19="","",'Rekapitulace stavby'!AN19)</f>
        <v/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tr">
        <f>IF('Rekapitulace stavby'!E20="","",'Rekapitulace stavby'!E20)</f>
        <v xml:space="preserve"> </v>
      </c>
      <c r="F24" s="41"/>
      <c r="G24" s="41"/>
      <c r="H24" s="41"/>
      <c r="I24" s="131" t="s">
        <v>28</v>
      </c>
      <c r="J24" s="135" t="str">
        <f>IF('Rekapitulace stavby'!AN20="","",'Rekapitulace stavby'!AN20)</f>
        <v/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35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37</v>
      </c>
      <c r="E30" s="41"/>
      <c r="F30" s="41"/>
      <c r="G30" s="41"/>
      <c r="H30" s="41"/>
      <c r="I30" s="41"/>
      <c r="J30" s="143">
        <f>ROUND(J92,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39</v>
      </c>
      <c r="G32" s="41"/>
      <c r="H32" s="41"/>
      <c r="I32" s="144" t="s">
        <v>38</v>
      </c>
      <c r="J32" s="144" t="s">
        <v>40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41</v>
      </c>
      <c r="E33" s="131" t="s">
        <v>42</v>
      </c>
      <c r="F33" s="146">
        <f>ROUND((SUM(BE92:BE3438)),  2)</f>
        <v>0</v>
      </c>
      <c r="G33" s="41"/>
      <c r="H33" s="41"/>
      <c r="I33" s="147">
        <v>0.20999999999999999</v>
      </c>
      <c r="J33" s="146">
        <f>ROUND(((SUM(BE92:BE3438))*I33),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43</v>
      </c>
      <c r="F34" s="146">
        <f>ROUND((SUM(BF92:BF3438)),  2)</f>
        <v>0</v>
      </c>
      <c r="G34" s="41"/>
      <c r="H34" s="41"/>
      <c r="I34" s="147">
        <v>0.12</v>
      </c>
      <c r="J34" s="146">
        <f>ROUND(((SUM(BF92:BF3438))*I34),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44</v>
      </c>
      <c r="F35" s="146">
        <f>ROUND((SUM(BG92:BG3438)),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45</v>
      </c>
      <c r="F36" s="146">
        <f>ROUND((SUM(BH92:BH3438)),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46</v>
      </c>
      <c r="F37" s="146">
        <f>ROUND((SUM(BI92:BI3438)),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85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59" t="str">
        <f>E7</f>
        <v>Výměna oken a vstupních dveří na objektu Sokolská 638, Valašské Meziříčí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83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Architektonicko stavební řešení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10. 6. 2024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Město Valašské Meziříčí,Náměstí 7/5, 757 01 VM</v>
      </c>
      <c r="G54" s="43"/>
      <c r="H54" s="43"/>
      <c r="I54" s="35" t="s">
        <v>31</v>
      </c>
      <c r="J54" s="39" t="str">
        <f>E21</f>
        <v>Zainer &amp; Šobora,40.pluku 1582,757 01 VM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 xml:space="preserve"> 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86</v>
      </c>
      <c r="D57" s="161"/>
      <c r="E57" s="161"/>
      <c r="F57" s="161"/>
      <c r="G57" s="161"/>
      <c r="H57" s="161"/>
      <c r="I57" s="161"/>
      <c r="J57" s="162" t="s">
        <v>87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69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88</v>
      </c>
    </row>
    <row r="60" s="9" customFormat="1" ht="24.96" customHeight="1">
      <c r="A60" s="9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J93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90</v>
      </c>
      <c r="E61" s="173"/>
      <c r="F61" s="173"/>
      <c r="G61" s="173"/>
      <c r="H61" s="173"/>
      <c r="I61" s="173"/>
      <c r="J61" s="174">
        <f>J94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91</v>
      </c>
      <c r="E62" s="173"/>
      <c r="F62" s="173"/>
      <c r="G62" s="173"/>
      <c r="H62" s="173"/>
      <c r="I62" s="173"/>
      <c r="J62" s="174">
        <f>J1281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92</v>
      </c>
      <c r="E63" s="173"/>
      <c r="F63" s="173"/>
      <c r="G63" s="173"/>
      <c r="H63" s="173"/>
      <c r="I63" s="173"/>
      <c r="J63" s="174">
        <f>J1529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93</v>
      </c>
      <c r="E64" s="173"/>
      <c r="F64" s="173"/>
      <c r="G64" s="173"/>
      <c r="H64" s="173"/>
      <c r="I64" s="173"/>
      <c r="J64" s="174">
        <f>J1538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4"/>
      <c r="C65" s="165"/>
      <c r="D65" s="166" t="s">
        <v>94</v>
      </c>
      <c r="E65" s="167"/>
      <c r="F65" s="167"/>
      <c r="G65" s="167"/>
      <c r="H65" s="167"/>
      <c r="I65" s="167"/>
      <c r="J65" s="168">
        <f>J1541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0"/>
      <c r="C66" s="171"/>
      <c r="D66" s="172" t="s">
        <v>95</v>
      </c>
      <c r="E66" s="173"/>
      <c r="F66" s="173"/>
      <c r="G66" s="173"/>
      <c r="H66" s="173"/>
      <c r="I66" s="173"/>
      <c r="J66" s="174">
        <f>J1542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96</v>
      </c>
      <c r="E67" s="173"/>
      <c r="F67" s="173"/>
      <c r="G67" s="173"/>
      <c r="H67" s="173"/>
      <c r="I67" s="173"/>
      <c r="J67" s="174">
        <f>J1691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97</v>
      </c>
      <c r="E68" s="173"/>
      <c r="F68" s="173"/>
      <c r="G68" s="173"/>
      <c r="H68" s="173"/>
      <c r="I68" s="173"/>
      <c r="J68" s="174">
        <f>J1995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0"/>
      <c r="C69" s="171"/>
      <c r="D69" s="172" t="s">
        <v>98</v>
      </c>
      <c r="E69" s="173"/>
      <c r="F69" s="173"/>
      <c r="G69" s="173"/>
      <c r="H69" s="173"/>
      <c r="I69" s="173"/>
      <c r="J69" s="174">
        <f>J2079</f>
        <v>0</v>
      </c>
      <c r="K69" s="171"/>
      <c r="L69" s="17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0"/>
      <c r="C70" s="171"/>
      <c r="D70" s="172" t="s">
        <v>99</v>
      </c>
      <c r="E70" s="173"/>
      <c r="F70" s="173"/>
      <c r="G70" s="173"/>
      <c r="H70" s="173"/>
      <c r="I70" s="173"/>
      <c r="J70" s="174">
        <f>J3404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4"/>
      <c r="C71" s="165"/>
      <c r="D71" s="166" t="s">
        <v>100</v>
      </c>
      <c r="E71" s="167"/>
      <c r="F71" s="167"/>
      <c r="G71" s="167"/>
      <c r="H71" s="167"/>
      <c r="I71" s="167"/>
      <c r="J71" s="168">
        <f>J3426</f>
        <v>0</v>
      </c>
      <c r="K71" s="165"/>
      <c r="L71" s="16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4"/>
      <c r="C72" s="165"/>
      <c r="D72" s="166" t="s">
        <v>101</v>
      </c>
      <c r="E72" s="167"/>
      <c r="F72" s="167"/>
      <c r="G72" s="167"/>
      <c r="H72" s="167"/>
      <c r="I72" s="167"/>
      <c r="J72" s="168">
        <f>J3430</f>
        <v>0</v>
      </c>
      <c r="K72" s="165"/>
      <c r="L72" s="16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3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3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3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102</v>
      </c>
      <c r="D79" s="43"/>
      <c r="E79" s="43"/>
      <c r="F79" s="43"/>
      <c r="G79" s="43"/>
      <c r="H79" s="43"/>
      <c r="I79" s="43"/>
      <c r="J79" s="43"/>
      <c r="K79" s="43"/>
      <c r="L79" s="133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3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3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59" t="str">
        <f>E7</f>
        <v>Výměna oken a vstupních dveří na objektu Sokolská 638, Valašské Meziříčí</v>
      </c>
      <c r="F82" s="35"/>
      <c r="G82" s="35"/>
      <c r="H82" s="35"/>
      <c r="I82" s="43"/>
      <c r="J82" s="43"/>
      <c r="K82" s="43"/>
      <c r="L82" s="133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83</v>
      </c>
      <c r="D83" s="43"/>
      <c r="E83" s="43"/>
      <c r="F83" s="43"/>
      <c r="G83" s="43"/>
      <c r="H83" s="43"/>
      <c r="I83" s="43"/>
      <c r="J83" s="43"/>
      <c r="K83" s="43"/>
      <c r="L83" s="133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01 - Architektonicko stavební řešení</v>
      </c>
      <c r="F84" s="43"/>
      <c r="G84" s="43"/>
      <c r="H84" s="43"/>
      <c r="I84" s="43"/>
      <c r="J84" s="43"/>
      <c r="K84" s="43"/>
      <c r="L84" s="133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3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10. 6. 2024</v>
      </c>
      <c r="K86" s="43"/>
      <c r="L86" s="133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40.05" customHeight="1">
      <c r="A88" s="41"/>
      <c r="B88" s="42"/>
      <c r="C88" s="35" t="s">
        <v>25</v>
      </c>
      <c r="D88" s="43"/>
      <c r="E88" s="43"/>
      <c r="F88" s="30" t="str">
        <f>E15</f>
        <v>Město Valašské Meziříčí,Náměstí 7/5, 757 01 VM</v>
      </c>
      <c r="G88" s="43"/>
      <c r="H88" s="43"/>
      <c r="I88" s="35" t="s">
        <v>31</v>
      </c>
      <c r="J88" s="39" t="str">
        <f>E21</f>
        <v>Zainer &amp; Šobora,40.pluku 1582,757 01 VM</v>
      </c>
      <c r="K88" s="43"/>
      <c r="L88" s="133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IF(E18="","",E18)</f>
        <v>Vyplň údaj</v>
      </c>
      <c r="G89" s="43"/>
      <c r="H89" s="43"/>
      <c r="I89" s="35" t="s">
        <v>34</v>
      </c>
      <c r="J89" s="39" t="str">
        <f>E24</f>
        <v xml:space="preserve"> </v>
      </c>
      <c r="K89" s="43"/>
      <c r="L89" s="133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3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76"/>
      <c r="B91" s="177"/>
      <c r="C91" s="178" t="s">
        <v>103</v>
      </c>
      <c r="D91" s="179" t="s">
        <v>56</v>
      </c>
      <c r="E91" s="179" t="s">
        <v>52</v>
      </c>
      <c r="F91" s="179" t="s">
        <v>53</v>
      </c>
      <c r="G91" s="179" t="s">
        <v>104</v>
      </c>
      <c r="H91" s="179" t="s">
        <v>105</v>
      </c>
      <c r="I91" s="179" t="s">
        <v>106</v>
      </c>
      <c r="J91" s="179" t="s">
        <v>87</v>
      </c>
      <c r="K91" s="180" t="s">
        <v>107</v>
      </c>
      <c r="L91" s="181"/>
      <c r="M91" s="95" t="s">
        <v>19</v>
      </c>
      <c r="N91" s="96" t="s">
        <v>41</v>
      </c>
      <c r="O91" s="96" t="s">
        <v>108</v>
      </c>
      <c r="P91" s="96" t="s">
        <v>109</v>
      </c>
      <c r="Q91" s="96" t="s">
        <v>110</v>
      </c>
      <c r="R91" s="96" t="s">
        <v>111</v>
      </c>
      <c r="S91" s="96" t="s">
        <v>112</v>
      </c>
      <c r="T91" s="97" t="s">
        <v>113</v>
      </c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</row>
    <row r="92" s="2" customFormat="1" ht="22.8" customHeight="1">
      <c r="A92" s="41"/>
      <c r="B92" s="42"/>
      <c r="C92" s="102" t="s">
        <v>114</v>
      </c>
      <c r="D92" s="43"/>
      <c r="E92" s="43"/>
      <c r="F92" s="43"/>
      <c r="G92" s="43"/>
      <c r="H92" s="43"/>
      <c r="I92" s="43"/>
      <c r="J92" s="182">
        <f>BK92</f>
        <v>0</v>
      </c>
      <c r="K92" s="43"/>
      <c r="L92" s="47"/>
      <c r="M92" s="98"/>
      <c r="N92" s="183"/>
      <c r="O92" s="99"/>
      <c r="P92" s="184">
        <f>P93+P1541+P3426+P3430</f>
        <v>0</v>
      </c>
      <c r="Q92" s="99"/>
      <c r="R92" s="184">
        <f>R93+R1541+R3426+R3430</f>
        <v>60.945066819999994</v>
      </c>
      <c r="S92" s="99"/>
      <c r="T92" s="185">
        <f>T93+T1541+T3426+T3430</f>
        <v>73.651153800000003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70</v>
      </c>
      <c r="AU92" s="20" t="s">
        <v>88</v>
      </c>
      <c r="BK92" s="186">
        <f>BK93+BK1541+BK3426+BK3430</f>
        <v>0</v>
      </c>
    </row>
    <row r="93" s="12" customFormat="1" ht="25.92" customHeight="1">
      <c r="A93" s="12"/>
      <c r="B93" s="187"/>
      <c r="C93" s="188"/>
      <c r="D93" s="189" t="s">
        <v>70</v>
      </c>
      <c r="E93" s="190" t="s">
        <v>115</v>
      </c>
      <c r="F93" s="190" t="s">
        <v>116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P94+P1281+P1529+P1538</f>
        <v>0</v>
      </c>
      <c r="Q93" s="195"/>
      <c r="R93" s="196">
        <f>R94+R1281+R1529+R1538</f>
        <v>47.064577459999995</v>
      </c>
      <c r="S93" s="195"/>
      <c r="T93" s="197">
        <f>T94+T1281+T1529+T1538</f>
        <v>72.741553800000005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79</v>
      </c>
      <c r="AT93" s="199" t="s">
        <v>70</v>
      </c>
      <c r="AU93" s="199" t="s">
        <v>71</v>
      </c>
      <c r="AY93" s="198" t="s">
        <v>117</v>
      </c>
      <c r="BK93" s="200">
        <f>BK94+BK1281+BK1529+BK1538</f>
        <v>0</v>
      </c>
    </row>
    <row r="94" s="12" customFormat="1" ht="22.8" customHeight="1">
      <c r="A94" s="12"/>
      <c r="B94" s="187"/>
      <c r="C94" s="188"/>
      <c r="D94" s="189" t="s">
        <v>70</v>
      </c>
      <c r="E94" s="201" t="s">
        <v>118</v>
      </c>
      <c r="F94" s="201" t="s">
        <v>119</v>
      </c>
      <c r="G94" s="188"/>
      <c r="H94" s="188"/>
      <c r="I94" s="191"/>
      <c r="J94" s="202">
        <f>BK94</f>
        <v>0</v>
      </c>
      <c r="K94" s="188"/>
      <c r="L94" s="193"/>
      <c r="M94" s="194"/>
      <c r="N94" s="195"/>
      <c r="O94" s="195"/>
      <c r="P94" s="196">
        <f>SUM(P95:P1280)</f>
        <v>0</v>
      </c>
      <c r="Q94" s="195"/>
      <c r="R94" s="196">
        <f>SUM(R95:R1280)</f>
        <v>47.024282659999997</v>
      </c>
      <c r="S94" s="195"/>
      <c r="T94" s="197">
        <f>SUM(T95:T1280)</f>
        <v>0.049660800000000005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79</v>
      </c>
      <c r="AT94" s="199" t="s">
        <v>70</v>
      </c>
      <c r="AU94" s="199" t="s">
        <v>79</v>
      </c>
      <c r="AY94" s="198" t="s">
        <v>117</v>
      </c>
      <c r="BK94" s="200">
        <f>SUM(BK95:BK1280)</f>
        <v>0</v>
      </c>
    </row>
    <row r="95" s="2" customFormat="1" ht="24.15" customHeight="1">
      <c r="A95" s="41"/>
      <c r="B95" s="42"/>
      <c r="C95" s="203" t="s">
        <v>79</v>
      </c>
      <c r="D95" s="203" t="s">
        <v>120</v>
      </c>
      <c r="E95" s="204" t="s">
        <v>121</v>
      </c>
      <c r="F95" s="205" t="s">
        <v>122</v>
      </c>
      <c r="G95" s="206" t="s">
        <v>123</v>
      </c>
      <c r="H95" s="207">
        <v>910.18200000000002</v>
      </c>
      <c r="I95" s="208"/>
      <c r="J95" s="209">
        <f>ROUND(I95*H95,2)</f>
        <v>0</v>
      </c>
      <c r="K95" s="205" t="s">
        <v>124</v>
      </c>
      <c r="L95" s="47"/>
      <c r="M95" s="210" t="s">
        <v>19</v>
      </c>
      <c r="N95" s="211" t="s">
        <v>42</v>
      </c>
      <c r="O95" s="87"/>
      <c r="P95" s="212">
        <f>O95*H95</f>
        <v>0</v>
      </c>
      <c r="Q95" s="212">
        <v>0.0043800000000000002</v>
      </c>
      <c r="R95" s="212">
        <f>Q95*H95</f>
        <v>3.9865971600000001</v>
      </c>
      <c r="S95" s="212">
        <v>0</v>
      </c>
      <c r="T95" s="213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4" t="s">
        <v>125</v>
      </c>
      <c r="AT95" s="214" t="s">
        <v>120</v>
      </c>
      <c r="AU95" s="214" t="s">
        <v>81</v>
      </c>
      <c r="AY95" s="20" t="s">
        <v>117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0" t="s">
        <v>79</v>
      </c>
      <c r="BK95" s="215">
        <f>ROUND(I95*H95,2)</f>
        <v>0</v>
      </c>
      <c r="BL95" s="20" t="s">
        <v>125</v>
      </c>
      <c r="BM95" s="214" t="s">
        <v>126</v>
      </c>
    </row>
    <row r="96" s="2" customFormat="1">
      <c r="A96" s="41"/>
      <c r="B96" s="42"/>
      <c r="C96" s="43"/>
      <c r="D96" s="216" t="s">
        <v>127</v>
      </c>
      <c r="E96" s="43"/>
      <c r="F96" s="217" t="s">
        <v>128</v>
      </c>
      <c r="G96" s="43"/>
      <c r="H96" s="43"/>
      <c r="I96" s="218"/>
      <c r="J96" s="43"/>
      <c r="K96" s="43"/>
      <c r="L96" s="47"/>
      <c r="M96" s="219"/>
      <c r="N96" s="220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127</v>
      </c>
      <c r="AU96" s="20" t="s">
        <v>81</v>
      </c>
    </row>
    <row r="97" s="13" customFormat="1">
      <c r="A97" s="13"/>
      <c r="B97" s="221"/>
      <c r="C97" s="222"/>
      <c r="D97" s="223" t="s">
        <v>129</v>
      </c>
      <c r="E97" s="224" t="s">
        <v>19</v>
      </c>
      <c r="F97" s="225" t="s">
        <v>130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129</v>
      </c>
      <c r="AU97" s="231" t="s">
        <v>81</v>
      </c>
      <c r="AV97" s="13" t="s">
        <v>79</v>
      </c>
      <c r="AW97" s="13" t="s">
        <v>33</v>
      </c>
      <c r="AX97" s="13" t="s">
        <v>71</v>
      </c>
      <c r="AY97" s="231" t="s">
        <v>117</v>
      </c>
    </row>
    <row r="98" s="14" customFormat="1">
      <c r="A98" s="14"/>
      <c r="B98" s="232"/>
      <c r="C98" s="233"/>
      <c r="D98" s="223" t="s">
        <v>129</v>
      </c>
      <c r="E98" s="234" t="s">
        <v>19</v>
      </c>
      <c r="F98" s="235" t="s">
        <v>131</v>
      </c>
      <c r="G98" s="233"/>
      <c r="H98" s="236">
        <v>6.0419999999999998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129</v>
      </c>
      <c r="AU98" s="242" t="s">
        <v>81</v>
      </c>
      <c r="AV98" s="14" t="s">
        <v>81</v>
      </c>
      <c r="AW98" s="14" t="s">
        <v>33</v>
      </c>
      <c r="AX98" s="14" t="s">
        <v>71</v>
      </c>
      <c r="AY98" s="242" t="s">
        <v>117</v>
      </c>
    </row>
    <row r="99" s="14" customFormat="1">
      <c r="A99" s="14"/>
      <c r="B99" s="232"/>
      <c r="C99" s="233"/>
      <c r="D99" s="223" t="s">
        <v>129</v>
      </c>
      <c r="E99" s="234" t="s">
        <v>19</v>
      </c>
      <c r="F99" s="235" t="s">
        <v>132</v>
      </c>
      <c r="G99" s="233"/>
      <c r="H99" s="236">
        <v>1.6000000000000001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129</v>
      </c>
      <c r="AU99" s="242" t="s">
        <v>81</v>
      </c>
      <c r="AV99" s="14" t="s">
        <v>81</v>
      </c>
      <c r="AW99" s="14" t="s">
        <v>33</v>
      </c>
      <c r="AX99" s="14" t="s">
        <v>71</v>
      </c>
      <c r="AY99" s="242" t="s">
        <v>117</v>
      </c>
    </row>
    <row r="100" s="14" customFormat="1">
      <c r="A100" s="14"/>
      <c r="B100" s="232"/>
      <c r="C100" s="233"/>
      <c r="D100" s="223" t="s">
        <v>129</v>
      </c>
      <c r="E100" s="234" t="s">
        <v>19</v>
      </c>
      <c r="F100" s="235" t="s">
        <v>132</v>
      </c>
      <c r="G100" s="233"/>
      <c r="H100" s="236">
        <v>1.6000000000000001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129</v>
      </c>
      <c r="AU100" s="242" t="s">
        <v>81</v>
      </c>
      <c r="AV100" s="14" t="s">
        <v>81</v>
      </c>
      <c r="AW100" s="14" t="s">
        <v>33</v>
      </c>
      <c r="AX100" s="14" t="s">
        <v>71</v>
      </c>
      <c r="AY100" s="242" t="s">
        <v>117</v>
      </c>
    </row>
    <row r="101" s="13" customFormat="1">
      <c r="A101" s="13"/>
      <c r="B101" s="221"/>
      <c r="C101" s="222"/>
      <c r="D101" s="223" t="s">
        <v>129</v>
      </c>
      <c r="E101" s="224" t="s">
        <v>19</v>
      </c>
      <c r="F101" s="225" t="s">
        <v>133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129</v>
      </c>
      <c r="AU101" s="231" t="s">
        <v>81</v>
      </c>
      <c r="AV101" s="13" t="s">
        <v>79</v>
      </c>
      <c r="AW101" s="13" t="s">
        <v>33</v>
      </c>
      <c r="AX101" s="13" t="s">
        <v>71</v>
      </c>
      <c r="AY101" s="231" t="s">
        <v>117</v>
      </c>
    </row>
    <row r="102" s="14" customFormat="1">
      <c r="A102" s="14"/>
      <c r="B102" s="232"/>
      <c r="C102" s="233"/>
      <c r="D102" s="223" t="s">
        <v>129</v>
      </c>
      <c r="E102" s="234" t="s">
        <v>19</v>
      </c>
      <c r="F102" s="235" t="s">
        <v>134</v>
      </c>
      <c r="G102" s="233"/>
      <c r="H102" s="236">
        <v>3.8959999999999999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129</v>
      </c>
      <c r="AU102" s="242" t="s">
        <v>81</v>
      </c>
      <c r="AV102" s="14" t="s">
        <v>81</v>
      </c>
      <c r="AW102" s="14" t="s">
        <v>33</v>
      </c>
      <c r="AX102" s="14" t="s">
        <v>71</v>
      </c>
      <c r="AY102" s="242" t="s">
        <v>117</v>
      </c>
    </row>
    <row r="103" s="14" customFormat="1">
      <c r="A103" s="14"/>
      <c r="B103" s="232"/>
      <c r="C103" s="233"/>
      <c r="D103" s="223" t="s">
        <v>129</v>
      </c>
      <c r="E103" s="234" t="s">
        <v>19</v>
      </c>
      <c r="F103" s="235" t="s">
        <v>135</v>
      </c>
      <c r="G103" s="233"/>
      <c r="H103" s="236">
        <v>1.8400000000000001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129</v>
      </c>
      <c r="AU103" s="242" t="s">
        <v>81</v>
      </c>
      <c r="AV103" s="14" t="s">
        <v>81</v>
      </c>
      <c r="AW103" s="14" t="s">
        <v>33</v>
      </c>
      <c r="AX103" s="14" t="s">
        <v>71</v>
      </c>
      <c r="AY103" s="242" t="s">
        <v>117</v>
      </c>
    </row>
    <row r="104" s="13" customFormat="1">
      <c r="A104" s="13"/>
      <c r="B104" s="221"/>
      <c r="C104" s="222"/>
      <c r="D104" s="223" t="s">
        <v>129</v>
      </c>
      <c r="E104" s="224" t="s">
        <v>19</v>
      </c>
      <c r="F104" s="225" t="s">
        <v>136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129</v>
      </c>
      <c r="AU104" s="231" t="s">
        <v>81</v>
      </c>
      <c r="AV104" s="13" t="s">
        <v>79</v>
      </c>
      <c r="AW104" s="13" t="s">
        <v>33</v>
      </c>
      <c r="AX104" s="13" t="s">
        <v>71</v>
      </c>
      <c r="AY104" s="231" t="s">
        <v>117</v>
      </c>
    </row>
    <row r="105" s="14" customFormat="1">
      <c r="A105" s="14"/>
      <c r="B105" s="232"/>
      <c r="C105" s="233"/>
      <c r="D105" s="223" t="s">
        <v>129</v>
      </c>
      <c r="E105" s="234" t="s">
        <v>19</v>
      </c>
      <c r="F105" s="235" t="s">
        <v>137</v>
      </c>
      <c r="G105" s="233"/>
      <c r="H105" s="236">
        <v>3.1269999999999998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2" t="s">
        <v>129</v>
      </c>
      <c r="AU105" s="242" t="s">
        <v>81</v>
      </c>
      <c r="AV105" s="14" t="s">
        <v>81</v>
      </c>
      <c r="AW105" s="14" t="s">
        <v>33</v>
      </c>
      <c r="AX105" s="14" t="s">
        <v>71</v>
      </c>
      <c r="AY105" s="242" t="s">
        <v>117</v>
      </c>
    </row>
    <row r="106" s="14" customFormat="1">
      <c r="A106" s="14"/>
      <c r="B106" s="232"/>
      <c r="C106" s="233"/>
      <c r="D106" s="223" t="s">
        <v>129</v>
      </c>
      <c r="E106" s="234" t="s">
        <v>19</v>
      </c>
      <c r="F106" s="235" t="s">
        <v>138</v>
      </c>
      <c r="G106" s="233"/>
      <c r="H106" s="236">
        <v>1.6399999999999999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129</v>
      </c>
      <c r="AU106" s="242" t="s">
        <v>81</v>
      </c>
      <c r="AV106" s="14" t="s">
        <v>81</v>
      </c>
      <c r="AW106" s="14" t="s">
        <v>33</v>
      </c>
      <c r="AX106" s="14" t="s">
        <v>71</v>
      </c>
      <c r="AY106" s="242" t="s">
        <v>117</v>
      </c>
    </row>
    <row r="107" s="13" customFormat="1">
      <c r="A107" s="13"/>
      <c r="B107" s="221"/>
      <c r="C107" s="222"/>
      <c r="D107" s="223" t="s">
        <v>129</v>
      </c>
      <c r="E107" s="224" t="s">
        <v>19</v>
      </c>
      <c r="F107" s="225" t="s">
        <v>139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129</v>
      </c>
      <c r="AU107" s="231" t="s">
        <v>81</v>
      </c>
      <c r="AV107" s="13" t="s">
        <v>79</v>
      </c>
      <c r="AW107" s="13" t="s">
        <v>33</v>
      </c>
      <c r="AX107" s="13" t="s">
        <v>71</v>
      </c>
      <c r="AY107" s="231" t="s">
        <v>117</v>
      </c>
    </row>
    <row r="108" s="14" customFormat="1">
      <c r="A108" s="14"/>
      <c r="B108" s="232"/>
      <c r="C108" s="233"/>
      <c r="D108" s="223" t="s">
        <v>129</v>
      </c>
      <c r="E108" s="234" t="s">
        <v>19</v>
      </c>
      <c r="F108" s="235" t="s">
        <v>140</v>
      </c>
      <c r="G108" s="233"/>
      <c r="H108" s="236">
        <v>3.8159999999999998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129</v>
      </c>
      <c r="AU108" s="242" t="s">
        <v>81</v>
      </c>
      <c r="AV108" s="14" t="s">
        <v>81</v>
      </c>
      <c r="AW108" s="14" t="s">
        <v>33</v>
      </c>
      <c r="AX108" s="14" t="s">
        <v>71</v>
      </c>
      <c r="AY108" s="242" t="s">
        <v>117</v>
      </c>
    </row>
    <row r="109" s="14" customFormat="1">
      <c r="A109" s="14"/>
      <c r="B109" s="232"/>
      <c r="C109" s="233"/>
      <c r="D109" s="223" t="s">
        <v>129</v>
      </c>
      <c r="E109" s="234" t="s">
        <v>19</v>
      </c>
      <c r="F109" s="235" t="s">
        <v>141</v>
      </c>
      <c r="G109" s="233"/>
      <c r="H109" s="236">
        <v>1.8999999999999999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129</v>
      </c>
      <c r="AU109" s="242" t="s">
        <v>81</v>
      </c>
      <c r="AV109" s="14" t="s">
        <v>81</v>
      </c>
      <c r="AW109" s="14" t="s">
        <v>33</v>
      </c>
      <c r="AX109" s="14" t="s">
        <v>71</v>
      </c>
      <c r="AY109" s="242" t="s">
        <v>117</v>
      </c>
    </row>
    <row r="110" s="13" customFormat="1">
      <c r="A110" s="13"/>
      <c r="B110" s="221"/>
      <c r="C110" s="222"/>
      <c r="D110" s="223" t="s">
        <v>129</v>
      </c>
      <c r="E110" s="224" t="s">
        <v>19</v>
      </c>
      <c r="F110" s="225" t="s">
        <v>142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129</v>
      </c>
      <c r="AU110" s="231" t="s">
        <v>81</v>
      </c>
      <c r="AV110" s="13" t="s">
        <v>79</v>
      </c>
      <c r="AW110" s="13" t="s">
        <v>33</v>
      </c>
      <c r="AX110" s="13" t="s">
        <v>71</v>
      </c>
      <c r="AY110" s="231" t="s">
        <v>117</v>
      </c>
    </row>
    <row r="111" s="14" customFormat="1">
      <c r="A111" s="14"/>
      <c r="B111" s="232"/>
      <c r="C111" s="233"/>
      <c r="D111" s="223" t="s">
        <v>129</v>
      </c>
      <c r="E111" s="234" t="s">
        <v>19</v>
      </c>
      <c r="F111" s="235" t="s">
        <v>143</v>
      </c>
      <c r="G111" s="233"/>
      <c r="H111" s="236">
        <v>3.5510000000000002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2" t="s">
        <v>129</v>
      </c>
      <c r="AU111" s="242" t="s">
        <v>81</v>
      </c>
      <c r="AV111" s="14" t="s">
        <v>81</v>
      </c>
      <c r="AW111" s="14" t="s">
        <v>33</v>
      </c>
      <c r="AX111" s="14" t="s">
        <v>71</v>
      </c>
      <c r="AY111" s="242" t="s">
        <v>117</v>
      </c>
    </row>
    <row r="112" s="14" customFormat="1">
      <c r="A112" s="14"/>
      <c r="B112" s="232"/>
      <c r="C112" s="233"/>
      <c r="D112" s="223" t="s">
        <v>129</v>
      </c>
      <c r="E112" s="234" t="s">
        <v>19</v>
      </c>
      <c r="F112" s="235" t="s">
        <v>144</v>
      </c>
      <c r="G112" s="233"/>
      <c r="H112" s="236">
        <v>1.76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129</v>
      </c>
      <c r="AU112" s="242" t="s">
        <v>81</v>
      </c>
      <c r="AV112" s="14" t="s">
        <v>81</v>
      </c>
      <c r="AW112" s="14" t="s">
        <v>33</v>
      </c>
      <c r="AX112" s="14" t="s">
        <v>71</v>
      </c>
      <c r="AY112" s="242" t="s">
        <v>117</v>
      </c>
    </row>
    <row r="113" s="13" customFormat="1">
      <c r="A113" s="13"/>
      <c r="B113" s="221"/>
      <c r="C113" s="222"/>
      <c r="D113" s="223" t="s">
        <v>129</v>
      </c>
      <c r="E113" s="224" t="s">
        <v>19</v>
      </c>
      <c r="F113" s="225" t="s">
        <v>145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129</v>
      </c>
      <c r="AU113" s="231" t="s">
        <v>81</v>
      </c>
      <c r="AV113" s="13" t="s">
        <v>79</v>
      </c>
      <c r="AW113" s="13" t="s">
        <v>33</v>
      </c>
      <c r="AX113" s="13" t="s">
        <v>71</v>
      </c>
      <c r="AY113" s="231" t="s">
        <v>117</v>
      </c>
    </row>
    <row r="114" s="14" customFormat="1">
      <c r="A114" s="14"/>
      <c r="B114" s="232"/>
      <c r="C114" s="233"/>
      <c r="D114" s="223" t="s">
        <v>129</v>
      </c>
      <c r="E114" s="234" t="s">
        <v>19</v>
      </c>
      <c r="F114" s="235" t="s">
        <v>146</v>
      </c>
      <c r="G114" s="233"/>
      <c r="H114" s="236">
        <v>296.98000000000002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129</v>
      </c>
      <c r="AU114" s="242" t="s">
        <v>81</v>
      </c>
      <c r="AV114" s="14" t="s">
        <v>81</v>
      </c>
      <c r="AW114" s="14" t="s">
        <v>33</v>
      </c>
      <c r="AX114" s="14" t="s">
        <v>71</v>
      </c>
      <c r="AY114" s="242" t="s">
        <v>117</v>
      </c>
    </row>
    <row r="115" s="14" customFormat="1">
      <c r="A115" s="14"/>
      <c r="B115" s="232"/>
      <c r="C115" s="233"/>
      <c r="D115" s="223" t="s">
        <v>129</v>
      </c>
      <c r="E115" s="234" t="s">
        <v>19</v>
      </c>
      <c r="F115" s="235" t="s">
        <v>147</v>
      </c>
      <c r="G115" s="233"/>
      <c r="H115" s="236">
        <v>154.44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129</v>
      </c>
      <c r="AU115" s="242" t="s">
        <v>81</v>
      </c>
      <c r="AV115" s="14" t="s">
        <v>81</v>
      </c>
      <c r="AW115" s="14" t="s">
        <v>33</v>
      </c>
      <c r="AX115" s="14" t="s">
        <v>71</v>
      </c>
      <c r="AY115" s="242" t="s">
        <v>117</v>
      </c>
    </row>
    <row r="116" s="13" customFormat="1">
      <c r="A116" s="13"/>
      <c r="B116" s="221"/>
      <c r="C116" s="222"/>
      <c r="D116" s="223" t="s">
        <v>129</v>
      </c>
      <c r="E116" s="224" t="s">
        <v>19</v>
      </c>
      <c r="F116" s="225" t="s">
        <v>148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129</v>
      </c>
      <c r="AU116" s="231" t="s">
        <v>81</v>
      </c>
      <c r="AV116" s="13" t="s">
        <v>79</v>
      </c>
      <c r="AW116" s="13" t="s">
        <v>33</v>
      </c>
      <c r="AX116" s="13" t="s">
        <v>71</v>
      </c>
      <c r="AY116" s="231" t="s">
        <v>117</v>
      </c>
    </row>
    <row r="117" s="14" customFormat="1">
      <c r="A117" s="14"/>
      <c r="B117" s="232"/>
      <c r="C117" s="233"/>
      <c r="D117" s="223" t="s">
        <v>129</v>
      </c>
      <c r="E117" s="234" t="s">
        <v>19</v>
      </c>
      <c r="F117" s="235" t="s">
        <v>149</v>
      </c>
      <c r="G117" s="233"/>
      <c r="H117" s="236">
        <v>94.445999999999998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129</v>
      </c>
      <c r="AU117" s="242" t="s">
        <v>81</v>
      </c>
      <c r="AV117" s="14" t="s">
        <v>81</v>
      </c>
      <c r="AW117" s="14" t="s">
        <v>33</v>
      </c>
      <c r="AX117" s="14" t="s">
        <v>71</v>
      </c>
      <c r="AY117" s="242" t="s">
        <v>117</v>
      </c>
    </row>
    <row r="118" s="14" customFormat="1">
      <c r="A118" s="14"/>
      <c r="B118" s="232"/>
      <c r="C118" s="233"/>
      <c r="D118" s="223" t="s">
        <v>129</v>
      </c>
      <c r="E118" s="234" t="s">
        <v>19</v>
      </c>
      <c r="F118" s="235" t="s">
        <v>150</v>
      </c>
      <c r="G118" s="233"/>
      <c r="H118" s="236">
        <v>48.840000000000003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129</v>
      </c>
      <c r="AU118" s="242" t="s">
        <v>81</v>
      </c>
      <c r="AV118" s="14" t="s">
        <v>81</v>
      </c>
      <c r="AW118" s="14" t="s">
        <v>33</v>
      </c>
      <c r="AX118" s="14" t="s">
        <v>71</v>
      </c>
      <c r="AY118" s="242" t="s">
        <v>117</v>
      </c>
    </row>
    <row r="119" s="13" customFormat="1">
      <c r="A119" s="13"/>
      <c r="B119" s="221"/>
      <c r="C119" s="222"/>
      <c r="D119" s="223" t="s">
        <v>129</v>
      </c>
      <c r="E119" s="224" t="s">
        <v>19</v>
      </c>
      <c r="F119" s="225" t="s">
        <v>151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129</v>
      </c>
      <c r="AU119" s="231" t="s">
        <v>81</v>
      </c>
      <c r="AV119" s="13" t="s">
        <v>79</v>
      </c>
      <c r="AW119" s="13" t="s">
        <v>33</v>
      </c>
      <c r="AX119" s="13" t="s">
        <v>71</v>
      </c>
      <c r="AY119" s="231" t="s">
        <v>117</v>
      </c>
    </row>
    <row r="120" s="14" customFormat="1">
      <c r="A120" s="14"/>
      <c r="B120" s="232"/>
      <c r="C120" s="233"/>
      <c r="D120" s="223" t="s">
        <v>129</v>
      </c>
      <c r="E120" s="234" t="s">
        <v>19</v>
      </c>
      <c r="F120" s="235" t="s">
        <v>152</v>
      </c>
      <c r="G120" s="233"/>
      <c r="H120" s="236">
        <v>38.159999999999997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129</v>
      </c>
      <c r="AU120" s="242" t="s">
        <v>81</v>
      </c>
      <c r="AV120" s="14" t="s">
        <v>81</v>
      </c>
      <c r="AW120" s="14" t="s">
        <v>33</v>
      </c>
      <c r="AX120" s="14" t="s">
        <v>71</v>
      </c>
      <c r="AY120" s="242" t="s">
        <v>117</v>
      </c>
    </row>
    <row r="121" s="14" customFormat="1">
      <c r="A121" s="14"/>
      <c r="B121" s="232"/>
      <c r="C121" s="233"/>
      <c r="D121" s="223" t="s">
        <v>129</v>
      </c>
      <c r="E121" s="234" t="s">
        <v>19</v>
      </c>
      <c r="F121" s="235" t="s">
        <v>153</v>
      </c>
      <c r="G121" s="233"/>
      <c r="H121" s="236">
        <v>20.399999999999999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2" t="s">
        <v>129</v>
      </c>
      <c r="AU121" s="242" t="s">
        <v>81</v>
      </c>
      <c r="AV121" s="14" t="s">
        <v>81</v>
      </c>
      <c r="AW121" s="14" t="s">
        <v>33</v>
      </c>
      <c r="AX121" s="14" t="s">
        <v>71</v>
      </c>
      <c r="AY121" s="242" t="s">
        <v>117</v>
      </c>
    </row>
    <row r="122" s="13" customFormat="1">
      <c r="A122" s="13"/>
      <c r="B122" s="221"/>
      <c r="C122" s="222"/>
      <c r="D122" s="223" t="s">
        <v>129</v>
      </c>
      <c r="E122" s="224" t="s">
        <v>19</v>
      </c>
      <c r="F122" s="225" t="s">
        <v>154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129</v>
      </c>
      <c r="AU122" s="231" t="s">
        <v>81</v>
      </c>
      <c r="AV122" s="13" t="s">
        <v>79</v>
      </c>
      <c r="AW122" s="13" t="s">
        <v>33</v>
      </c>
      <c r="AX122" s="13" t="s">
        <v>71</v>
      </c>
      <c r="AY122" s="231" t="s">
        <v>117</v>
      </c>
    </row>
    <row r="123" s="14" customFormat="1">
      <c r="A123" s="14"/>
      <c r="B123" s="232"/>
      <c r="C123" s="233"/>
      <c r="D123" s="223" t="s">
        <v>129</v>
      </c>
      <c r="E123" s="234" t="s">
        <v>19</v>
      </c>
      <c r="F123" s="235" t="s">
        <v>155</v>
      </c>
      <c r="G123" s="233"/>
      <c r="H123" s="236">
        <v>6.9960000000000004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129</v>
      </c>
      <c r="AU123" s="242" t="s">
        <v>81</v>
      </c>
      <c r="AV123" s="14" t="s">
        <v>81</v>
      </c>
      <c r="AW123" s="14" t="s">
        <v>33</v>
      </c>
      <c r="AX123" s="14" t="s">
        <v>71</v>
      </c>
      <c r="AY123" s="242" t="s">
        <v>117</v>
      </c>
    </row>
    <row r="124" s="14" customFormat="1">
      <c r="A124" s="14"/>
      <c r="B124" s="232"/>
      <c r="C124" s="233"/>
      <c r="D124" s="223" t="s">
        <v>129</v>
      </c>
      <c r="E124" s="234" t="s">
        <v>19</v>
      </c>
      <c r="F124" s="235" t="s">
        <v>156</v>
      </c>
      <c r="G124" s="233"/>
      <c r="H124" s="236">
        <v>3.8399999999999999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129</v>
      </c>
      <c r="AU124" s="242" t="s">
        <v>81</v>
      </c>
      <c r="AV124" s="14" t="s">
        <v>81</v>
      </c>
      <c r="AW124" s="14" t="s">
        <v>33</v>
      </c>
      <c r="AX124" s="14" t="s">
        <v>71</v>
      </c>
      <c r="AY124" s="242" t="s">
        <v>117</v>
      </c>
    </row>
    <row r="125" s="13" customFormat="1">
      <c r="A125" s="13"/>
      <c r="B125" s="221"/>
      <c r="C125" s="222"/>
      <c r="D125" s="223" t="s">
        <v>129</v>
      </c>
      <c r="E125" s="224" t="s">
        <v>19</v>
      </c>
      <c r="F125" s="225" t="s">
        <v>157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129</v>
      </c>
      <c r="AU125" s="231" t="s">
        <v>81</v>
      </c>
      <c r="AV125" s="13" t="s">
        <v>79</v>
      </c>
      <c r="AW125" s="13" t="s">
        <v>33</v>
      </c>
      <c r="AX125" s="13" t="s">
        <v>71</v>
      </c>
      <c r="AY125" s="231" t="s">
        <v>117</v>
      </c>
    </row>
    <row r="126" s="14" customFormat="1">
      <c r="A126" s="14"/>
      <c r="B126" s="232"/>
      <c r="C126" s="233"/>
      <c r="D126" s="223" t="s">
        <v>129</v>
      </c>
      <c r="E126" s="234" t="s">
        <v>19</v>
      </c>
      <c r="F126" s="235" t="s">
        <v>158</v>
      </c>
      <c r="G126" s="233"/>
      <c r="H126" s="236">
        <v>17.489999999999998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129</v>
      </c>
      <c r="AU126" s="242" t="s">
        <v>81</v>
      </c>
      <c r="AV126" s="14" t="s">
        <v>81</v>
      </c>
      <c r="AW126" s="14" t="s">
        <v>33</v>
      </c>
      <c r="AX126" s="14" t="s">
        <v>71</v>
      </c>
      <c r="AY126" s="242" t="s">
        <v>117</v>
      </c>
    </row>
    <row r="127" s="14" customFormat="1">
      <c r="A127" s="14"/>
      <c r="B127" s="232"/>
      <c r="C127" s="233"/>
      <c r="D127" s="223" t="s">
        <v>129</v>
      </c>
      <c r="E127" s="234" t="s">
        <v>19</v>
      </c>
      <c r="F127" s="235" t="s">
        <v>159</v>
      </c>
      <c r="G127" s="233"/>
      <c r="H127" s="236">
        <v>10.6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129</v>
      </c>
      <c r="AU127" s="242" t="s">
        <v>81</v>
      </c>
      <c r="AV127" s="14" t="s">
        <v>81</v>
      </c>
      <c r="AW127" s="14" t="s">
        <v>33</v>
      </c>
      <c r="AX127" s="14" t="s">
        <v>71</v>
      </c>
      <c r="AY127" s="242" t="s">
        <v>117</v>
      </c>
    </row>
    <row r="128" s="13" customFormat="1">
      <c r="A128" s="13"/>
      <c r="B128" s="221"/>
      <c r="C128" s="222"/>
      <c r="D128" s="223" t="s">
        <v>129</v>
      </c>
      <c r="E128" s="224" t="s">
        <v>19</v>
      </c>
      <c r="F128" s="225" t="s">
        <v>160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129</v>
      </c>
      <c r="AU128" s="231" t="s">
        <v>81</v>
      </c>
      <c r="AV128" s="13" t="s">
        <v>79</v>
      </c>
      <c r="AW128" s="13" t="s">
        <v>33</v>
      </c>
      <c r="AX128" s="13" t="s">
        <v>71</v>
      </c>
      <c r="AY128" s="231" t="s">
        <v>117</v>
      </c>
    </row>
    <row r="129" s="14" customFormat="1">
      <c r="A129" s="14"/>
      <c r="B129" s="232"/>
      <c r="C129" s="233"/>
      <c r="D129" s="223" t="s">
        <v>129</v>
      </c>
      <c r="E129" s="234" t="s">
        <v>19</v>
      </c>
      <c r="F129" s="235" t="s">
        <v>161</v>
      </c>
      <c r="G129" s="233"/>
      <c r="H129" s="236">
        <v>7.8179999999999996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129</v>
      </c>
      <c r="AU129" s="242" t="s">
        <v>81</v>
      </c>
      <c r="AV129" s="14" t="s">
        <v>81</v>
      </c>
      <c r="AW129" s="14" t="s">
        <v>33</v>
      </c>
      <c r="AX129" s="14" t="s">
        <v>71</v>
      </c>
      <c r="AY129" s="242" t="s">
        <v>117</v>
      </c>
    </row>
    <row r="130" s="14" customFormat="1">
      <c r="A130" s="14"/>
      <c r="B130" s="232"/>
      <c r="C130" s="233"/>
      <c r="D130" s="223" t="s">
        <v>129</v>
      </c>
      <c r="E130" s="234" t="s">
        <v>19</v>
      </c>
      <c r="F130" s="235" t="s">
        <v>162</v>
      </c>
      <c r="G130" s="233"/>
      <c r="H130" s="236">
        <v>4.9500000000000002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129</v>
      </c>
      <c r="AU130" s="242" t="s">
        <v>81</v>
      </c>
      <c r="AV130" s="14" t="s">
        <v>81</v>
      </c>
      <c r="AW130" s="14" t="s">
        <v>33</v>
      </c>
      <c r="AX130" s="14" t="s">
        <v>71</v>
      </c>
      <c r="AY130" s="242" t="s">
        <v>117</v>
      </c>
    </row>
    <row r="131" s="13" customFormat="1">
      <c r="A131" s="13"/>
      <c r="B131" s="221"/>
      <c r="C131" s="222"/>
      <c r="D131" s="223" t="s">
        <v>129</v>
      </c>
      <c r="E131" s="224" t="s">
        <v>19</v>
      </c>
      <c r="F131" s="225" t="s">
        <v>163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129</v>
      </c>
      <c r="AU131" s="231" t="s">
        <v>81</v>
      </c>
      <c r="AV131" s="13" t="s">
        <v>79</v>
      </c>
      <c r="AW131" s="13" t="s">
        <v>33</v>
      </c>
      <c r="AX131" s="13" t="s">
        <v>71</v>
      </c>
      <c r="AY131" s="231" t="s">
        <v>117</v>
      </c>
    </row>
    <row r="132" s="14" customFormat="1">
      <c r="A132" s="14"/>
      <c r="B132" s="232"/>
      <c r="C132" s="233"/>
      <c r="D132" s="223" t="s">
        <v>129</v>
      </c>
      <c r="E132" s="234" t="s">
        <v>19</v>
      </c>
      <c r="F132" s="235" t="s">
        <v>164</v>
      </c>
      <c r="G132" s="233"/>
      <c r="H132" s="236">
        <v>12.614000000000001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129</v>
      </c>
      <c r="AU132" s="242" t="s">
        <v>81</v>
      </c>
      <c r="AV132" s="14" t="s">
        <v>81</v>
      </c>
      <c r="AW132" s="14" t="s">
        <v>33</v>
      </c>
      <c r="AX132" s="14" t="s">
        <v>71</v>
      </c>
      <c r="AY132" s="242" t="s">
        <v>117</v>
      </c>
    </row>
    <row r="133" s="14" customFormat="1">
      <c r="A133" s="14"/>
      <c r="B133" s="232"/>
      <c r="C133" s="233"/>
      <c r="D133" s="223" t="s">
        <v>129</v>
      </c>
      <c r="E133" s="234" t="s">
        <v>19</v>
      </c>
      <c r="F133" s="235" t="s">
        <v>165</v>
      </c>
      <c r="G133" s="233"/>
      <c r="H133" s="236">
        <v>6.7199999999999998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129</v>
      </c>
      <c r="AU133" s="242" t="s">
        <v>81</v>
      </c>
      <c r="AV133" s="14" t="s">
        <v>81</v>
      </c>
      <c r="AW133" s="14" t="s">
        <v>33</v>
      </c>
      <c r="AX133" s="14" t="s">
        <v>71</v>
      </c>
      <c r="AY133" s="242" t="s">
        <v>117</v>
      </c>
    </row>
    <row r="134" s="13" customFormat="1">
      <c r="A134" s="13"/>
      <c r="B134" s="221"/>
      <c r="C134" s="222"/>
      <c r="D134" s="223" t="s">
        <v>129</v>
      </c>
      <c r="E134" s="224" t="s">
        <v>19</v>
      </c>
      <c r="F134" s="225" t="s">
        <v>166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129</v>
      </c>
      <c r="AU134" s="231" t="s">
        <v>81</v>
      </c>
      <c r="AV134" s="13" t="s">
        <v>79</v>
      </c>
      <c r="AW134" s="13" t="s">
        <v>33</v>
      </c>
      <c r="AX134" s="13" t="s">
        <v>71</v>
      </c>
      <c r="AY134" s="231" t="s">
        <v>117</v>
      </c>
    </row>
    <row r="135" s="14" customFormat="1">
      <c r="A135" s="14"/>
      <c r="B135" s="232"/>
      <c r="C135" s="233"/>
      <c r="D135" s="223" t="s">
        <v>129</v>
      </c>
      <c r="E135" s="234" t="s">
        <v>19</v>
      </c>
      <c r="F135" s="235" t="s">
        <v>167</v>
      </c>
      <c r="G135" s="233"/>
      <c r="H135" s="236">
        <v>2.0139999999999998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129</v>
      </c>
      <c r="AU135" s="242" t="s">
        <v>81</v>
      </c>
      <c r="AV135" s="14" t="s">
        <v>81</v>
      </c>
      <c r="AW135" s="14" t="s">
        <v>33</v>
      </c>
      <c r="AX135" s="14" t="s">
        <v>71</v>
      </c>
      <c r="AY135" s="242" t="s">
        <v>117</v>
      </c>
    </row>
    <row r="136" s="14" customFormat="1">
      <c r="A136" s="14"/>
      <c r="B136" s="232"/>
      <c r="C136" s="233"/>
      <c r="D136" s="223" t="s">
        <v>129</v>
      </c>
      <c r="E136" s="234" t="s">
        <v>19</v>
      </c>
      <c r="F136" s="235" t="s">
        <v>168</v>
      </c>
      <c r="G136" s="233"/>
      <c r="H136" s="236">
        <v>1.1200000000000001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129</v>
      </c>
      <c r="AU136" s="242" t="s">
        <v>81</v>
      </c>
      <c r="AV136" s="14" t="s">
        <v>81</v>
      </c>
      <c r="AW136" s="14" t="s">
        <v>33</v>
      </c>
      <c r="AX136" s="14" t="s">
        <v>71</v>
      </c>
      <c r="AY136" s="242" t="s">
        <v>117</v>
      </c>
    </row>
    <row r="137" s="13" customFormat="1">
      <c r="A137" s="13"/>
      <c r="B137" s="221"/>
      <c r="C137" s="222"/>
      <c r="D137" s="223" t="s">
        <v>129</v>
      </c>
      <c r="E137" s="224" t="s">
        <v>19</v>
      </c>
      <c r="F137" s="225" t="s">
        <v>169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129</v>
      </c>
      <c r="AU137" s="231" t="s">
        <v>81</v>
      </c>
      <c r="AV137" s="13" t="s">
        <v>79</v>
      </c>
      <c r="AW137" s="13" t="s">
        <v>33</v>
      </c>
      <c r="AX137" s="13" t="s">
        <v>71</v>
      </c>
      <c r="AY137" s="231" t="s">
        <v>117</v>
      </c>
    </row>
    <row r="138" s="14" customFormat="1">
      <c r="A138" s="14"/>
      <c r="B138" s="232"/>
      <c r="C138" s="233"/>
      <c r="D138" s="223" t="s">
        <v>129</v>
      </c>
      <c r="E138" s="234" t="s">
        <v>19</v>
      </c>
      <c r="F138" s="235" t="s">
        <v>170</v>
      </c>
      <c r="G138" s="233"/>
      <c r="H138" s="236">
        <v>13.356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129</v>
      </c>
      <c r="AU138" s="242" t="s">
        <v>81</v>
      </c>
      <c r="AV138" s="14" t="s">
        <v>81</v>
      </c>
      <c r="AW138" s="14" t="s">
        <v>33</v>
      </c>
      <c r="AX138" s="14" t="s">
        <v>71</v>
      </c>
      <c r="AY138" s="242" t="s">
        <v>117</v>
      </c>
    </row>
    <row r="139" s="14" customFormat="1">
      <c r="A139" s="14"/>
      <c r="B139" s="232"/>
      <c r="C139" s="233"/>
      <c r="D139" s="223" t="s">
        <v>129</v>
      </c>
      <c r="E139" s="234" t="s">
        <v>19</v>
      </c>
      <c r="F139" s="235" t="s">
        <v>171</v>
      </c>
      <c r="G139" s="233"/>
      <c r="H139" s="236">
        <v>7.2000000000000002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129</v>
      </c>
      <c r="AU139" s="242" t="s">
        <v>81</v>
      </c>
      <c r="AV139" s="14" t="s">
        <v>81</v>
      </c>
      <c r="AW139" s="14" t="s">
        <v>33</v>
      </c>
      <c r="AX139" s="14" t="s">
        <v>71</v>
      </c>
      <c r="AY139" s="242" t="s">
        <v>117</v>
      </c>
    </row>
    <row r="140" s="13" customFormat="1">
      <c r="A140" s="13"/>
      <c r="B140" s="221"/>
      <c r="C140" s="222"/>
      <c r="D140" s="223" t="s">
        <v>129</v>
      </c>
      <c r="E140" s="224" t="s">
        <v>19</v>
      </c>
      <c r="F140" s="225" t="s">
        <v>172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129</v>
      </c>
      <c r="AU140" s="231" t="s">
        <v>81</v>
      </c>
      <c r="AV140" s="13" t="s">
        <v>79</v>
      </c>
      <c r="AW140" s="13" t="s">
        <v>33</v>
      </c>
      <c r="AX140" s="13" t="s">
        <v>71</v>
      </c>
      <c r="AY140" s="231" t="s">
        <v>117</v>
      </c>
    </row>
    <row r="141" s="14" customFormat="1">
      <c r="A141" s="14"/>
      <c r="B141" s="232"/>
      <c r="C141" s="233"/>
      <c r="D141" s="223" t="s">
        <v>129</v>
      </c>
      <c r="E141" s="234" t="s">
        <v>19</v>
      </c>
      <c r="F141" s="235" t="s">
        <v>173</v>
      </c>
      <c r="G141" s="233"/>
      <c r="H141" s="236">
        <v>5.7240000000000002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129</v>
      </c>
      <c r="AU141" s="242" t="s">
        <v>81</v>
      </c>
      <c r="AV141" s="14" t="s">
        <v>81</v>
      </c>
      <c r="AW141" s="14" t="s">
        <v>33</v>
      </c>
      <c r="AX141" s="14" t="s">
        <v>71</v>
      </c>
      <c r="AY141" s="242" t="s">
        <v>117</v>
      </c>
    </row>
    <row r="142" s="14" customFormat="1">
      <c r="A142" s="14"/>
      <c r="B142" s="232"/>
      <c r="C142" s="233"/>
      <c r="D142" s="223" t="s">
        <v>129</v>
      </c>
      <c r="E142" s="234" t="s">
        <v>19</v>
      </c>
      <c r="F142" s="235" t="s">
        <v>174</v>
      </c>
      <c r="G142" s="233"/>
      <c r="H142" s="236">
        <v>2.8799999999999999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2" t="s">
        <v>129</v>
      </c>
      <c r="AU142" s="242" t="s">
        <v>81</v>
      </c>
      <c r="AV142" s="14" t="s">
        <v>81</v>
      </c>
      <c r="AW142" s="14" t="s">
        <v>33</v>
      </c>
      <c r="AX142" s="14" t="s">
        <v>71</v>
      </c>
      <c r="AY142" s="242" t="s">
        <v>117</v>
      </c>
    </row>
    <row r="143" s="13" customFormat="1">
      <c r="A143" s="13"/>
      <c r="B143" s="221"/>
      <c r="C143" s="222"/>
      <c r="D143" s="223" t="s">
        <v>129</v>
      </c>
      <c r="E143" s="224" t="s">
        <v>19</v>
      </c>
      <c r="F143" s="225" t="s">
        <v>175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129</v>
      </c>
      <c r="AU143" s="231" t="s">
        <v>81</v>
      </c>
      <c r="AV143" s="13" t="s">
        <v>79</v>
      </c>
      <c r="AW143" s="13" t="s">
        <v>33</v>
      </c>
      <c r="AX143" s="13" t="s">
        <v>71</v>
      </c>
      <c r="AY143" s="231" t="s">
        <v>117</v>
      </c>
    </row>
    <row r="144" s="14" customFormat="1">
      <c r="A144" s="14"/>
      <c r="B144" s="232"/>
      <c r="C144" s="233"/>
      <c r="D144" s="223" t="s">
        <v>129</v>
      </c>
      <c r="E144" s="234" t="s">
        <v>19</v>
      </c>
      <c r="F144" s="235" t="s">
        <v>176</v>
      </c>
      <c r="G144" s="233"/>
      <c r="H144" s="236">
        <v>9.0630000000000006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129</v>
      </c>
      <c r="AU144" s="242" t="s">
        <v>81</v>
      </c>
      <c r="AV144" s="14" t="s">
        <v>81</v>
      </c>
      <c r="AW144" s="14" t="s">
        <v>33</v>
      </c>
      <c r="AX144" s="14" t="s">
        <v>71</v>
      </c>
      <c r="AY144" s="242" t="s">
        <v>117</v>
      </c>
    </row>
    <row r="145" s="14" customFormat="1">
      <c r="A145" s="14"/>
      <c r="B145" s="232"/>
      <c r="C145" s="233"/>
      <c r="D145" s="223" t="s">
        <v>129</v>
      </c>
      <c r="E145" s="234" t="s">
        <v>19</v>
      </c>
      <c r="F145" s="235" t="s">
        <v>177</v>
      </c>
      <c r="G145" s="233"/>
      <c r="H145" s="236">
        <v>4.6799999999999997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129</v>
      </c>
      <c r="AU145" s="242" t="s">
        <v>81</v>
      </c>
      <c r="AV145" s="14" t="s">
        <v>81</v>
      </c>
      <c r="AW145" s="14" t="s">
        <v>33</v>
      </c>
      <c r="AX145" s="14" t="s">
        <v>71</v>
      </c>
      <c r="AY145" s="242" t="s">
        <v>117</v>
      </c>
    </row>
    <row r="146" s="13" customFormat="1">
      <c r="A146" s="13"/>
      <c r="B146" s="221"/>
      <c r="C146" s="222"/>
      <c r="D146" s="223" t="s">
        <v>129</v>
      </c>
      <c r="E146" s="224" t="s">
        <v>19</v>
      </c>
      <c r="F146" s="225" t="s">
        <v>178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129</v>
      </c>
      <c r="AU146" s="231" t="s">
        <v>81</v>
      </c>
      <c r="AV146" s="13" t="s">
        <v>79</v>
      </c>
      <c r="AW146" s="13" t="s">
        <v>33</v>
      </c>
      <c r="AX146" s="13" t="s">
        <v>71</v>
      </c>
      <c r="AY146" s="231" t="s">
        <v>117</v>
      </c>
    </row>
    <row r="147" s="14" customFormat="1">
      <c r="A147" s="14"/>
      <c r="B147" s="232"/>
      <c r="C147" s="233"/>
      <c r="D147" s="223" t="s">
        <v>129</v>
      </c>
      <c r="E147" s="234" t="s">
        <v>19</v>
      </c>
      <c r="F147" s="235" t="s">
        <v>179</v>
      </c>
      <c r="G147" s="233"/>
      <c r="H147" s="236">
        <v>2.597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129</v>
      </c>
      <c r="AU147" s="242" t="s">
        <v>81</v>
      </c>
      <c r="AV147" s="14" t="s">
        <v>81</v>
      </c>
      <c r="AW147" s="14" t="s">
        <v>33</v>
      </c>
      <c r="AX147" s="14" t="s">
        <v>71</v>
      </c>
      <c r="AY147" s="242" t="s">
        <v>117</v>
      </c>
    </row>
    <row r="148" s="14" customFormat="1">
      <c r="A148" s="14"/>
      <c r="B148" s="232"/>
      <c r="C148" s="233"/>
      <c r="D148" s="223" t="s">
        <v>129</v>
      </c>
      <c r="E148" s="234" t="s">
        <v>19</v>
      </c>
      <c r="F148" s="235" t="s">
        <v>180</v>
      </c>
      <c r="G148" s="233"/>
      <c r="H148" s="236">
        <v>1.3999999999999999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2" t="s">
        <v>129</v>
      </c>
      <c r="AU148" s="242" t="s">
        <v>81</v>
      </c>
      <c r="AV148" s="14" t="s">
        <v>81</v>
      </c>
      <c r="AW148" s="14" t="s">
        <v>33</v>
      </c>
      <c r="AX148" s="14" t="s">
        <v>71</v>
      </c>
      <c r="AY148" s="242" t="s">
        <v>117</v>
      </c>
    </row>
    <row r="149" s="13" customFormat="1">
      <c r="A149" s="13"/>
      <c r="B149" s="221"/>
      <c r="C149" s="222"/>
      <c r="D149" s="223" t="s">
        <v>129</v>
      </c>
      <c r="E149" s="224" t="s">
        <v>19</v>
      </c>
      <c r="F149" s="225" t="s">
        <v>181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129</v>
      </c>
      <c r="AU149" s="231" t="s">
        <v>81</v>
      </c>
      <c r="AV149" s="13" t="s">
        <v>79</v>
      </c>
      <c r="AW149" s="13" t="s">
        <v>33</v>
      </c>
      <c r="AX149" s="13" t="s">
        <v>71</v>
      </c>
      <c r="AY149" s="231" t="s">
        <v>117</v>
      </c>
    </row>
    <row r="150" s="14" customFormat="1">
      <c r="A150" s="14"/>
      <c r="B150" s="232"/>
      <c r="C150" s="233"/>
      <c r="D150" s="223" t="s">
        <v>129</v>
      </c>
      <c r="E150" s="234" t="s">
        <v>19</v>
      </c>
      <c r="F150" s="235" t="s">
        <v>182</v>
      </c>
      <c r="G150" s="233"/>
      <c r="H150" s="236">
        <v>3.286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2" t="s">
        <v>129</v>
      </c>
      <c r="AU150" s="242" t="s">
        <v>81</v>
      </c>
      <c r="AV150" s="14" t="s">
        <v>81</v>
      </c>
      <c r="AW150" s="14" t="s">
        <v>33</v>
      </c>
      <c r="AX150" s="14" t="s">
        <v>71</v>
      </c>
      <c r="AY150" s="242" t="s">
        <v>117</v>
      </c>
    </row>
    <row r="151" s="14" customFormat="1">
      <c r="A151" s="14"/>
      <c r="B151" s="232"/>
      <c r="C151" s="233"/>
      <c r="D151" s="223" t="s">
        <v>129</v>
      </c>
      <c r="E151" s="234" t="s">
        <v>19</v>
      </c>
      <c r="F151" s="235" t="s">
        <v>183</v>
      </c>
      <c r="G151" s="233"/>
      <c r="H151" s="236">
        <v>1.6599999999999999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129</v>
      </c>
      <c r="AU151" s="242" t="s">
        <v>81</v>
      </c>
      <c r="AV151" s="14" t="s">
        <v>81</v>
      </c>
      <c r="AW151" s="14" t="s">
        <v>33</v>
      </c>
      <c r="AX151" s="14" t="s">
        <v>71</v>
      </c>
      <c r="AY151" s="242" t="s">
        <v>117</v>
      </c>
    </row>
    <row r="152" s="13" customFormat="1">
      <c r="A152" s="13"/>
      <c r="B152" s="221"/>
      <c r="C152" s="222"/>
      <c r="D152" s="223" t="s">
        <v>129</v>
      </c>
      <c r="E152" s="224" t="s">
        <v>19</v>
      </c>
      <c r="F152" s="225" t="s">
        <v>184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129</v>
      </c>
      <c r="AU152" s="231" t="s">
        <v>81</v>
      </c>
      <c r="AV152" s="13" t="s">
        <v>79</v>
      </c>
      <c r="AW152" s="13" t="s">
        <v>33</v>
      </c>
      <c r="AX152" s="13" t="s">
        <v>71</v>
      </c>
      <c r="AY152" s="231" t="s">
        <v>117</v>
      </c>
    </row>
    <row r="153" s="14" customFormat="1">
      <c r="A153" s="14"/>
      <c r="B153" s="232"/>
      <c r="C153" s="233"/>
      <c r="D153" s="223" t="s">
        <v>129</v>
      </c>
      <c r="E153" s="234" t="s">
        <v>19</v>
      </c>
      <c r="F153" s="235" t="s">
        <v>185</v>
      </c>
      <c r="G153" s="233"/>
      <c r="H153" s="236">
        <v>4.0279999999999996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129</v>
      </c>
      <c r="AU153" s="242" t="s">
        <v>81</v>
      </c>
      <c r="AV153" s="14" t="s">
        <v>81</v>
      </c>
      <c r="AW153" s="14" t="s">
        <v>33</v>
      </c>
      <c r="AX153" s="14" t="s">
        <v>71</v>
      </c>
      <c r="AY153" s="242" t="s">
        <v>117</v>
      </c>
    </row>
    <row r="154" s="14" customFormat="1">
      <c r="A154" s="14"/>
      <c r="B154" s="232"/>
      <c r="C154" s="233"/>
      <c r="D154" s="223" t="s">
        <v>129</v>
      </c>
      <c r="E154" s="234" t="s">
        <v>19</v>
      </c>
      <c r="F154" s="235" t="s">
        <v>186</v>
      </c>
      <c r="G154" s="233"/>
      <c r="H154" s="236">
        <v>1.94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129</v>
      </c>
      <c r="AU154" s="242" t="s">
        <v>81</v>
      </c>
      <c r="AV154" s="14" t="s">
        <v>81</v>
      </c>
      <c r="AW154" s="14" t="s">
        <v>33</v>
      </c>
      <c r="AX154" s="14" t="s">
        <v>71</v>
      </c>
      <c r="AY154" s="242" t="s">
        <v>117</v>
      </c>
    </row>
    <row r="155" s="13" customFormat="1">
      <c r="A155" s="13"/>
      <c r="B155" s="221"/>
      <c r="C155" s="222"/>
      <c r="D155" s="223" t="s">
        <v>129</v>
      </c>
      <c r="E155" s="224" t="s">
        <v>19</v>
      </c>
      <c r="F155" s="225" t="s">
        <v>187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129</v>
      </c>
      <c r="AU155" s="231" t="s">
        <v>81</v>
      </c>
      <c r="AV155" s="13" t="s">
        <v>79</v>
      </c>
      <c r="AW155" s="13" t="s">
        <v>33</v>
      </c>
      <c r="AX155" s="13" t="s">
        <v>71</v>
      </c>
      <c r="AY155" s="231" t="s">
        <v>117</v>
      </c>
    </row>
    <row r="156" s="14" customFormat="1">
      <c r="A156" s="14"/>
      <c r="B156" s="232"/>
      <c r="C156" s="233"/>
      <c r="D156" s="223" t="s">
        <v>129</v>
      </c>
      <c r="E156" s="234" t="s">
        <v>19</v>
      </c>
      <c r="F156" s="235" t="s">
        <v>188</v>
      </c>
      <c r="G156" s="233"/>
      <c r="H156" s="236">
        <v>3.1269999999999998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129</v>
      </c>
      <c r="AU156" s="242" t="s">
        <v>81</v>
      </c>
      <c r="AV156" s="14" t="s">
        <v>81</v>
      </c>
      <c r="AW156" s="14" t="s">
        <v>33</v>
      </c>
      <c r="AX156" s="14" t="s">
        <v>71</v>
      </c>
      <c r="AY156" s="242" t="s">
        <v>117</v>
      </c>
    </row>
    <row r="157" s="14" customFormat="1">
      <c r="A157" s="14"/>
      <c r="B157" s="232"/>
      <c r="C157" s="233"/>
      <c r="D157" s="223" t="s">
        <v>129</v>
      </c>
      <c r="E157" s="234" t="s">
        <v>19</v>
      </c>
      <c r="F157" s="235" t="s">
        <v>189</v>
      </c>
      <c r="G157" s="233"/>
      <c r="H157" s="236">
        <v>1.6000000000000001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129</v>
      </c>
      <c r="AU157" s="242" t="s">
        <v>81</v>
      </c>
      <c r="AV157" s="14" t="s">
        <v>81</v>
      </c>
      <c r="AW157" s="14" t="s">
        <v>33</v>
      </c>
      <c r="AX157" s="14" t="s">
        <v>71</v>
      </c>
      <c r="AY157" s="242" t="s">
        <v>117</v>
      </c>
    </row>
    <row r="158" s="13" customFormat="1">
      <c r="A158" s="13"/>
      <c r="B158" s="221"/>
      <c r="C158" s="222"/>
      <c r="D158" s="223" t="s">
        <v>129</v>
      </c>
      <c r="E158" s="224" t="s">
        <v>19</v>
      </c>
      <c r="F158" s="225" t="s">
        <v>190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129</v>
      </c>
      <c r="AU158" s="231" t="s">
        <v>81</v>
      </c>
      <c r="AV158" s="13" t="s">
        <v>79</v>
      </c>
      <c r="AW158" s="13" t="s">
        <v>33</v>
      </c>
      <c r="AX158" s="13" t="s">
        <v>71</v>
      </c>
      <c r="AY158" s="231" t="s">
        <v>117</v>
      </c>
    </row>
    <row r="159" s="14" customFormat="1">
      <c r="A159" s="14"/>
      <c r="B159" s="232"/>
      <c r="C159" s="233"/>
      <c r="D159" s="223" t="s">
        <v>129</v>
      </c>
      <c r="E159" s="234" t="s">
        <v>19</v>
      </c>
      <c r="F159" s="235" t="s">
        <v>191</v>
      </c>
      <c r="G159" s="233"/>
      <c r="H159" s="236">
        <v>3.657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129</v>
      </c>
      <c r="AU159" s="242" t="s">
        <v>81</v>
      </c>
      <c r="AV159" s="14" t="s">
        <v>81</v>
      </c>
      <c r="AW159" s="14" t="s">
        <v>33</v>
      </c>
      <c r="AX159" s="14" t="s">
        <v>71</v>
      </c>
      <c r="AY159" s="242" t="s">
        <v>117</v>
      </c>
    </row>
    <row r="160" s="14" customFormat="1">
      <c r="A160" s="14"/>
      <c r="B160" s="232"/>
      <c r="C160" s="233"/>
      <c r="D160" s="223" t="s">
        <v>129</v>
      </c>
      <c r="E160" s="234" t="s">
        <v>19</v>
      </c>
      <c r="F160" s="235" t="s">
        <v>192</v>
      </c>
      <c r="G160" s="233"/>
      <c r="H160" s="236">
        <v>1.8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129</v>
      </c>
      <c r="AU160" s="242" t="s">
        <v>81</v>
      </c>
      <c r="AV160" s="14" t="s">
        <v>81</v>
      </c>
      <c r="AW160" s="14" t="s">
        <v>33</v>
      </c>
      <c r="AX160" s="14" t="s">
        <v>71</v>
      </c>
      <c r="AY160" s="242" t="s">
        <v>117</v>
      </c>
    </row>
    <row r="161" s="13" customFormat="1">
      <c r="A161" s="13"/>
      <c r="B161" s="221"/>
      <c r="C161" s="222"/>
      <c r="D161" s="223" t="s">
        <v>129</v>
      </c>
      <c r="E161" s="224" t="s">
        <v>19</v>
      </c>
      <c r="F161" s="225" t="s">
        <v>193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129</v>
      </c>
      <c r="AU161" s="231" t="s">
        <v>81</v>
      </c>
      <c r="AV161" s="13" t="s">
        <v>79</v>
      </c>
      <c r="AW161" s="13" t="s">
        <v>33</v>
      </c>
      <c r="AX161" s="13" t="s">
        <v>71</v>
      </c>
      <c r="AY161" s="231" t="s">
        <v>117</v>
      </c>
    </row>
    <row r="162" s="14" customFormat="1">
      <c r="A162" s="14"/>
      <c r="B162" s="232"/>
      <c r="C162" s="233"/>
      <c r="D162" s="223" t="s">
        <v>129</v>
      </c>
      <c r="E162" s="234" t="s">
        <v>19</v>
      </c>
      <c r="F162" s="235" t="s">
        <v>194</v>
      </c>
      <c r="G162" s="233"/>
      <c r="H162" s="236">
        <v>4.3460000000000001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129</v>
      </c>
      <c r="AU162" s="242" t="s">
        <v>81</v>
      </c>
      <c r="AV162" s="14" t="s">
        <v>81</v>
      </c>
      <c r="AW162" s="14" t="s">
        <v>33</v>
      </c>
      <c r="AX162" s="14" t="s">
        <v>71</v>
      </c>
      <c r="AY162" s="242" t="s">
        <v>117</v>
      </c>
    </row>
    <row r="163" s="14" customFormat="1">
      <c r="A163" s="14"/>
      <c r="B163" s="232"/>
      <c r="C163" s="233"/>
      <c r="D163" s="223" t="s">
        <v>129</v>
      </c>
      <c r="E163" s="234" t="s">
        <v>19</v>
      </c>
      <c r="F163" s="235" t="s">
        <v>195</v>
      </c>
      <c r="G163" s="233"/>
      <c r="H163" s="236">
        <v>2.0600000000000001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129</v>
      </c>
      <c r="AU163" s="242" t="s">
        <v>81</v>
      </c>
      <c r="AV163" s="14" t="s">
        <v>81</v>
      </c>
      <c r="AW163" s="14" t="s">
        <v>33</v>
      </c>
      <c r="AX163" s="14" t="s">
        <v>71</v>
      </c>
      <c r="AY163" s="242" t="s">
        <v>117</v>
      </c>
    </row>
    <row r="164" s="13" customFormat="1">
      <c r="A164" s="13"/>
      <c r="B164" s="221"/>
      <c r="C164" s="222"/>
      <c r="D164" s="223" t="s">
        <v>129</v>
      </c>
      <c r="E164" s="224" t="s">
        <v>19</v>
      </c>
      <c r="F164" s="225" t="s">
        <v>196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129</v>
      </c>
      <c r="AU164" s="231" t="s">
        <v>81</v>
      </c>
      <c r="AV164" s="13" t="s">
        <v>79</v>
      </c>
      <c r="AW164" s="13" t="s">
        <v>33</v>
      </c>
      <c r="AX164" s="13" t="s">
        <v>71</v>
      </c>
      <c r="AY164" s="231" t="s">
        <v>117</v>
      </c>
    </row>
    <row r="165" s="14" customFormat="1">
      <c r="A165" s="14"/>
      <c r="B165" s="232"/>
      <c r="C165" s="233"/>
      <c r="D165" s="223" t="s">
        <v>129</v>
      </c>
      <c r="E165" s="234" t="s">
        <v>19</v>
      </c>
      <c r="F165" s="235" t="s">
        <v>197</v>
      </c>
      <c r="G165" s="233"/>
      <c r="H165" s="236">
        <v>2.597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2" t="s">
        <v>129</v>
      </c>
      <c r="AU165" s="242" t="s">
        <v>81</v>
      </c>
      <c r="AV165" s="14" t="s">
        <v>81</v>
      </c>
      <c r="AW165" s="14" t="s">
        <v>33</v>
      </c>
      <c r="AX165" s="14" t="s">
        <v>71</v>
      </c>
      <c r="AY165" s="242" t="s">
        <v>117</v>
      </c>
    </row>
    <row r="166" s="14" customFormat="1">
      <c r="A166" s="14"/>
      <c r="B166" s="232"/>
      <c r="C166" s="233"/>
      <c r="D166" s="223" t="s">
        <v>129</v>
      </c>
      <c r="E166" s="234" t="s">
        <v>19</v>
      </c>
      <c r="F166" s="235" t="s">
        <v>198</v>
      </c>
      <c r="G166" s="233"/>
      <c r="H166" s="236">
        <v>1.48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129</v>
      </c>
      <c r="AU166" s="242" t="s">
        <v>81</v>
      </c>
      <c r="AV166" s="14" t="s">
        <v>81</v>
      </c>
      <c r="AW166" s="14" t="s">
        <v>33</v>
      </c>
      <c r="AX166" s="14" t="s">
        <v>71</v>
      </c>
      <c r="AY166" s="242" t="s">
        <v>117</v>
      </c>
    </row>
    <row r="167" s="13" customFormat="1">
      <c r="A167" s="13"/>
      <c r="B167" s="221"/>
      <c r="C167" s="222"/>
      <c r="D167" s="223" t="s">
        <v>129</v>
      </c>
      <c r="E167" s="224" t="s">
        <v>19</v>
      </c>
      <c r="F167" s="225" t="s">
        <v>199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129</v>
      </c>
      <c r="AU167" s="231" t="s">
        <v>81</v>
      </c>
      <c r="AV167" s="13" t="s">
        <v>79</v>
      </c>
      <c r="AW167" s="13" t="s">
        <v>33</v>
      </c>
      <c r="AX167" s="13" t="s">
        <v>71</v>
      </c>
      <c r="AY167" s="231" t="s">
        <v>117</v>
      </c>
    </row>
    <row r="168" s="14" customFormat="1">
      <c r="A168" s="14"/>
      <c r="B168" s="232"/>
      <c r="C168" s="233"/>
      <c r="D168" s="223" t="s">
        <v>129</v>
      </c>
      <c r="E168" s="234" t="s">
        <v>19</v>
      </c>
      <c r="F168" s="235" t="s">
        <v>200</v>
      </c>
      <c r="G168" s="233"/>
      <c r="H168" s="236">
        <v>12.507999999999999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129</v>
      </c>
      <c r="AU168" s="242" t="s">
        <v>81</v>
      </c>
      <c r="AV168" s="14" t="s">
        <v>81</v>
      </c>
      <c r="AW168" s="14" t="s">
        <v>33</v>
      </c>
      <c r="AX168" s="14" t="s">
        <v>71</v>
      </c>
      <c r="AY168" s="242" t="s">
        <v>117</v>
      </c>
    </row>
    <row r="169" s="14" customFormat="1">
      <c r="A169" s="14"/>
      <c r="B169" s="232"/>
      <c r="C169" s="233"/>
      <c r="D169" s="223" t="s">
        <v>129</v>
      </c>
      <c r="E169" s="234" t="s">
        <v>19</v>
      </c>
      <c r="F169" s="235" t="s">
        <v>201</v>
      </c>
      <c r="G169" s="233"/>
      <c r="H169" s="236">
        <v>6.7199999999999998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2" t="s">
        <v>129</v>
      </c>
      <c r="AU169" s="242" t="s">
        <v>81</v>
      </c>
      <c r="AV169" s="14" t="s">
        <v>81</v>
      </c>
      <c r="AW169" s="14" t="s">
        <v>33</v>
      </c>
      <c r="AX169" s="14" t="s">
        <v>71</v>
      </c>
      <c r="AY169" s="242" t="s">
        <v>117</v>
      </c>
    </row>
    <row r="170" s="13" customFormat="1">
      <c r="A170" s="13"/>
      <c r="B170" s="221"/>
      <c r="C170" s="222"/>
      <c r="D170" s="223" t="s">
        <v>129</v>
      </c>
      <c r="E170" s="224" t="s">
        <v>19</v>
      </c>
      <c r="F170" s="225" t="s">
        <v>202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129</v>
      </c>
      <c r="AU170" s="231" t="s">
        <v>81</v>
      </c>
      <c r="AV170" s="13" t="s">
        <v>79</v>
      </c>
      <c r="AW170" s="13" t="s">
        <v>33</v>
      </c>
      <c r="AX170" s="13" t="s">
        <v>71</v>
      </c>
      <c r="AY170" s="231" t="s">
        <v>117</v>
      </c>
    </row>
    <row r="171" s="14" customFormat="1">
      <c r="A171" s="14"/>
      <c r="B171" s="232"/>
      <c r="C171" s="233"/>
      <c r="D171" s="223" t="s">
        <v>129</v>
      </c>
      <c r="E171" s="234" t="s">
        <v>19</v>
      </c>
      <c r="F171" s="235" t="s">
        <v>203</v>
      </c>
      <c r="G171" s="233"/>
      <c r="H171" s="236">
        <v>4.0279999999999996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129</v>
      </c>
      <c r="AU171" s="242" t="s">
        <v>81</v>
      </c>
      <c r="AV171" s="14" t="s">
        <v>81</v>
      </c>
      <c r="AW171" s="14" t="s">
        <v>33</v>
      </c>
      <c r="AX171" s="14" t="s">
        <v>71</v>
      </c>
      <c r="AY171" s="242" t="s">
        <v>117</v>
      </c>
    </row>
    <row r="172" s="14" customFormat="1">
      <c r="A172" s="14"/>
      <c r="B172" s="232"/>
      <c r="C172" s="233"/>
      <c r="D172" s="223" t="s">
        <v>129</v>
      </c>
      <c r="E172" s="234" t="s">
        <v>19</v>
      </c>
      <c r="F172" s="235" t="s">
        <v>204</v>
      </c>
      <c r="G172" s="233"/>
      <c r="H172" s="236">
        <v>2.0800000000000001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129</v>
      </c>
      <c r="AU172" s="242" t="s">
        <v>81</v>
      </c>
      <c r="AV172" s="14" t="s">
        <v>81</v>
      </c>
      <c r="AW172" s="14" t="s">
        <v>33</v>
      </c>
      <c r="AX172" s="14" t="s">
        <v>71</v>
      </c>
      <c r="AY172" s="242" t="s">
        <v>117</v>
      </c>
    </row>
    <row r="173" s="13" customFormat="1">
      <c r="A173" s="13"/>
      <c r="B173" s="221"/>
      <c r="C173" s="222"/>
      <c r="D173" s="223" t="s">
        <v>129</v>
      </c>
      <c r="E173" s="224" t="s">
        <v>19</v>
      </c>
      <c r="F173" s="225" t="s">
        <v>205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129</v>
      </c>
      <c r="AU173" s="231" t="s">
        <v>81</v>
      </c>
      <c r="AV173" s="13" t="s">
        <v>79</v>
      </c>
      <c r="AW173" s="13" t="s">
        <v>33</v>
      </c>
      <c r="AX173" s="13" t="s">
        <v>71</v>
      </c>
      <c r="AY173" s="231" t="s">
        <v>117</v>
      </c>
    </row>
    <row r="174" s="14" customFormat="1">
      <c r="A174" s="14"/>
      <c r="B174" s="232"/>
      <c r="C174" s="233"/>
      <c r="D174" s="223" t="s">
        <v>129</v>
      </c>
      <c r="E174" s="234" t="s">
        <v>19</v>
      </c>
      <c r="F174" s="235" t="s">
        <v>206</v>
      </c>
      <c r="G174" s="233"/>
      <c r="H174" s="236">
        <v>3.7629999999999999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129</v>
      </c>
      <c r="AU174" s="242" t="s">
        <v>81</v>
      </c>
      <c r="AV174" s="14" t="s">
        <v>81</v>
      </c>
      <c r="AW174" s="14" t="s">
        <v>33</v>
      </c>
      <c r="AX174" s="14" t="s">
        <v>71</v>
      </c>
      <c r="AY174" s="242" t="s">
        <v>117</v>
      </c>
    </row>
    <row r="175" s="14" customFormat="1">
      <c r="A175" s="14"/>
      <c r="B175" s="232"/>
      <c r="C175" s="233"/>
      <c r="D175" s="223" t="s">
        <v>129</v>
      </c>
      <c r="E175" s="234" t="s">
        <v>19</v>
      </c>
      <c r="F175" s="235" t="s">
        <v>207</v>
      </c>
      <c r="G175" s="233"/>
      <c r="H175" s="236">
        <v>1.78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129</v>
      </c>
      <c r="AU175" s="242" t="s">
        <v>81</v>
      </c>
      <c r="AV175" s="14" t="s">
        <v>81</v>
      </c>
      <c r="AW175" s="14" t="s">
        <v>33</v>
      </c>
      <c r="AX175" s="14" t="s">
        <v>71</v>
      </c>
      <c r="AY175" s="242" t="s">
        <v>117</v>
      </c>
    </row>
    <row r="176" s="13" customFormat="1">
      <c r="A176" s="13"/>
      <c r="B176" s="221"/>
      <c r="C176" s="222"/>
      <c r="D176" s="223" t="s">
        <v>129</v>
      </c>
      <c r="E176" s="224" t="s">
        <v>19</v>
      </c>
      <c r="F176" s="225" t="s">
        <v>208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129</v>
      </c>
      <c r="AU176" s="231" t="s">
        <v>81</v>
      </c>
      <c r="AV176" s="13" t="s">
        <v>79</v>
      </c>
      <c r="AW176" s="13" t="s">
        <v>33</v>
      </c>
      <c r="AX176" s="13" t="s">
        <v>71</v>
      </c>
      <c r="AY176" s="231" t="s">
        <v>117</v>
      </c>
    </row>
    <row r="177" s="14" customFormat="1">
      <c r="A177" s="14"/>
      <c r="B177" s="232"/>
      <c r="C177" s="233"/>
      <c r="D177" s="223" t="s">
        <v>129</v>
      </c>
      <c r="E177" s="234" t="s">
        <v>19</v>
      </c>
      <c r="F177" s="235" t="s">
        <v>209</v>
      </c>
      <c r="G177" s="233"/>
      <c r="H177" s="236">
        <v>3.7629999999999999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2" t="s">
        <v>129</v>
      </c>
      <c r="AU177" s="242" t="s">
        <v>81</v>
      </c>
      <c r="AV177" s="14" t="s">
        <v>81</v>
      </c>
      <c r="AW177" s="14" t="s">
        <v>33</v>
      </c>
      <c r="AX177" s="14" t="s">
        <v>71</v>
      </c>
      <c r="AY177" s="242" t="s">
        <v>117</v>
      </c>
    </row>
    <row r="178" s="14" customFormat="1">
      <c r="A178" s="14"/>
      <c r="B178" s="232"/>
      <c r="C178" s="233"/>
      <c r="D178" s="223" t="s">
        <v>129</v>
      </c>
      <c r="E178" s="234" t="s">
        <v>19</v>
      </c>
      <c r="F178" s="235" t="s">
        <v>210</v>
      </c>
      <c r="G178" s="233"/>
      <c r="H178" s="236">
        <v>1.8200000000000001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2" t="s">
        <v>129</v>
      </c>
      <c r="AU178" s="242" t="s">
        <v>81</v>
      </c>
      <c r="AV178" s="14" t="s">
        <v>81</v>
      </c>
      <c r="AW178" s="14" t="s">
        <v>33</v>
      </c>
      <c r="AX178" s="14" t="s">
        <v>71</v>
      </c>
      <c r="AY178" s="242" t="s">
        <v>117</v>
      </c>
    </row>
    <row r="179" s="13" customFormat="1">
      <c r="A179" s="13"/>
      <c r="B179" s="221"/>
      <c r="C179" s="222"/>
      <c r="D179" s="223" t="s">
        <v>129</v>
      </c>
      <c r="E179" s="224" t="s">
        <v>19</v>
      </c>
      <c r="F179" s="225" t="s">
        <v>211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129</v>
      </c>
      <c r="AU179" s="231" t="s">
        <v>81</v>
      </c>
      <c r="AV179" s="13" t="s">
        <v>79</v>
      </c>
      <c r="AW179" s="13" t="s">
        <v>33</v>
      </c>
      <c r="AX179" s="13" t="s">
        <v>71</v>
      </c>
      <c r="AY179" s="231" t="s">
        <v>117</v>
      </c>
    </row>
    <row r="180" s="14" customFormat="1">
      <c r="A180" s="14"/>
      <c r="B180" s="232"/>
      <c r="C180" s="233"/>
      <c r="D180" s="223" t="s">
        <v>129</v>
      </c>
      <c r="E180" s="234" t="s">
        <v>19</v>
      </c>
      <c r="F180" s="235" t="s">
        <v>212</v>
      </c>
      <c r="G180" s="233"/>
      <c r="H180" s="236">
        <v>8.5860000000000003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2" t="s">
        <v>129</v>
      </c>
      <c r="AU180" s="242" t="s">
        <v>81</v>
      </c>
      <c r="AV180" s="14" t="s">
        <v>81</v>
      </c>
      <c r="AW180" s="14" t="s">
        <v>33</v>
      </c>
      <c r="AX180" s="14" t="s">
        <v>71</v>
      </c>
      <c r="AY180" s="242" t="s">
        <v>117</v>
      </c>
    </row>
    <row r="181" s="14" customFormat="1">
      <c r="A181" s="14"/>
      <c r="B181" s="232"/>
      <c r="C181" s="233"/>
      <c r="D181" s="223" t="s">
        <v>129</v>
      </c>
      <c r="E181" s="234" t="s">
        <v>19</v>
      </c>
      <c r="F181" s="235" t="s">
        <v>213</v>
      </c>
      <c r="G181" s="233"/>
      <c r="H181" s="236">
        <v>1.52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129</v>
      </c>
      <c r="AU181" s="242" t="s">
        <v>81</v>
      </c>
      <c r="AV181" s="14" t="s">
        <v>81</v>
      </c>
      <c r="AW181" s="14" t="s">
        <v>33</v>
      </c>
      <c r="AX181" s="14" t="s">
        <v>71</v>
      </c>
      <c r="AY181" s="242" t="s">
        <v>117</v>
      </c>
    </row>
    <row r="182" s="13" customFormat="1">
      <c r="A182" s="13"/>
      <c r="B182" s="221"/>
      <c r="C182" s="222"/>
      <c r="D182" s="223" t="s">
        <v>129</v>
      </c>
      <c r="E182" s="224" t="s">
        <v>19</v>
      </c>
      <c r="F182" s="225" t="s">
        <v>214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129</v>
      </c>
      <c r="AU182" s="231" t="s">
        <v>81</v>
      </c>
      <c r="AV182" s="13" t="s">
        <v>79</v>
      </c>
      <c r="AW182" s="13" t="s">
        <v>33</v>
      </c>
      <c r="AX182" s="13" t="s">
        <v>71</v>
      </c>
      <c r="AY182" s="231" t="s">
        <v>117</v>
      </c>
    </row>
    <row r="183" s="14" customFormat="1">
      <c r="A183" s="14"/>
      <c r="B183" s="232"/>
      <c r="C183" s="233"/>
      <c r="D183" s="223" t="s">
        <v>129</v>
      </c>
      <c r="E183" s="234" t="s">
        <v>19</v>
      </c>
      <c r="F183" s="235" t="s">
        <v>215</v>
      </c>
      <c r="G183" s="233"/>
      <c r="H183" s="236">
        <v>2.4380000000000002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129</v>
      </c>
      <c r="AU183" s="242" t="s">
        <v>81</v>
      </c>
      <c r="AV183" s="14" t="s">
        <v>81</v>
      </c>
      <c r="AW183" s="14" t="s">
        <v>33</v>
      </c>
      <c r="AX183" s="14" t="s">
        <v>71</v>
      </c>
      <c r="AY183" s="242" t="s">
        <v>117</v>
      </c>
    </row>
    <row r="184" s="14" customFormat="1">
      <c r="A184" s="14"/>
      <c r="B184" s="232"/>
      <c r="C184" s="233"/>
      <c r="D184" s="223" t="s">
        <v>129</v>
      </c>
      <c r="E184" s="234" t="s">
        <v>19</v>
      </c>
      <c r="F184" s="235" t="s">
        <v>216</v>
      </c>
      <c r="G184" s="233"/>
      <c r="H184" s="236">
        <v>0.71999999999999997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2" t="s">
        <v>129</v>
      </c>
      <c r="AU184" s="242" t="s">
        <v>81</v>
      </c>
      <c r="AV184" s="14" t="s">
        <v>81</v>
      </c>
      <c r="AW184" s="14" t="s">
        <v>33</v>
      </c>
      <c r="AX184" s="14" t="s">
        <v>71</v>
      </c>
      <c r="AY184" s="242" t="s">
        <v>117</v>
      </c>
    </row>
    <row r="185" s="13" customFormat="1">
      <c r="A185" s="13"/>
      <c r="B185" s="221"/>
      <c r="C185" s="222"/>
      <c r="D185" s="223" t="s">
        <v>129</v>
      </c>
      <c r="E185" s="224" t="s">
        <v>19</v>
      </c>
      <c r="F185" s="225" t="s">
        <v>217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129</v>
      </c>
      <c r="AU185" s="231" t="s">
        <v>81</v>
      </c>
      <c r="AV185" s="13" t="s">
        <v>79</v>
      </c>
      <c r="AW185" s="13" t="s">
        <v>33</v>
      </c>
      <c r="AX185" s="13" t="s">
        <v>71</v>
      </c>
      <c r="AY185" s="231" t="s">
        <v>117</v>
      </c>
    </row>
    <row r="186" s="14" customFormat="1">
      <c r="A186" s="14"/>
      <c r="B186" s="232"/>
      <c r="C186" s="233"/>
      <c r="D186" s="223" t="s">
        <v>129</v>
      </c>
      <c r="E186" s="234" t="s">
        <v>19</v>
      </c>
      <c r="F186" s="235" t="s">
        <v>218</v>
      </c>
      <c r="G186" s="233"/>
      <c r="H186" s="236">
        <v>1.9079999999999999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2" t="s">
        <v>129</v>
      </c>
      <c r="AU186" s="242" t="s">
        <v>81</v>
      </c>
      <c r="AV186" s="14" t="s">
        <v>81</v>
      </c>
      <c r="AW186" s="14" t="s">
        <v>33</v>
      </c>
      <c r="AX186" s="14" t="s">
        <v>71</v>
      </c>
      <c r="AY186" s="242" t="s">
        <v>117</v>
      </c>
    </row>
    <row r="187" s="14" customFormat="1">
      <c r="A187" s="14"/>
      <c r="B187" s="232"/>
      <c r="C187" s="233"/>
      <c r="D187" s="223" t="s">
        <v>129</v>
      </c>
      <c r="E187" s="234" t="s">
        <v>19</v>
      </c>
      <c r="F187" s="235" t="s">
        <v>219</v>
      </c>
      <c r="G187" s="233"/>
      <c r="H187" s="236">
        <v>1.0800000000000001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129</v>
      </c>
      <c r="AU187" s="242" t="s">
        <v>81</v>
      </c>
      <c r="AV187" s="14" t="s">
        <v>81</v>
      </c>
      <c r="AW187" s="14" t="s">
        <v>33</v>
      </c>
      <c r="AX187" s="14" t="s">
        <v>71</v>
      </c>
      <c r="AY187" s="242" t="s">
        <v>117</v>
      </c>
    </row>
    <row r="188" s="13" customFormat="1">
      <c r="A188" s="13"/>
      <c r="B188" s="221"/>
      <c r="C188" s="222"/>
      <c r="D188" s="223" t="s">
        <v>129</v>
      </c>
      <c r="E188" s="224" t="s">
        <v>19</v>
      </c>
      <c r="F188" s="225" t="s">
        <v>220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129</v>
      </c>
      <c r="AU188" s="231" t="s">
        <v>81</v>
      </c>
      <c r="AV188" s="13" t="s">
        <v>79</v>
      </c>
      <c r="AW188" s="13" t="s">
        <v>33</v>
      </c>
      <c r="AX188" s="13" t="s">
        <v>71</v>
      </c>
      <c r="AY188" s="231" t="s">
        <v>117</v>
      </c>
    </row>
    <row r="189" s="14" customFormat="1">
      <c r="A189" s="14"/>
      <c r="B189" s="232"/>
      <c r="C189" s="233"/>
      <c r="D189" s="223" t="s">
        <v>129</v>
      </c>
      <c r="E189" s="234" t="s">
        <v>19</v>
      </c>
      <c r="F189" s="235" t="s">
        <v>221</v>
      </c>
      <c r="G189" s="233"/>
      <c r="H189" s="236">
        <v>11.130000000000001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129</v>
      </c>
      <c r="AU189" s="242" t="s">
        <v>81</v>
      </c>
      <c r="AV189" s="14" t="s">
        <v>81</v>
      </c>
      <c r="AW189" s="14" t="s">
        <v>33</v>
      </c>
      <c r="AX189" s="14" t="s">
        <v>71</v>
      </c>
      <c r="AY189" s="242" t="s">
        <v>117</v>
      </c>
    </row>
    <row r="190" s="14" customFormat="1">
      <c r="A190" s="14"/>
      <c r="B190" s="232"/>
      <c r="C190" s="233"/>
      <c r="D190" s="223" t="s">
        <v>129</v>
      </c>
      <c r="E190" s="234" t="s">
        <v>19</v>
      </c>
      <c r="F190" s="235" t="s">
        <v>222</v>
      </c>
      <c r="G190" s="233"/>
      <c r="H190" s="236">
        <v>7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2" t="s">
        <v>129</v>
      </c>
      <c r="AU190" s="242" t="s">
        <v>81</v>
      </c>
      <c r="AV190" s="14" t="s">
        <v>81</v>
      </c>
      <c r="AW190" s="14" t="s">
        <v>33</v>
      </c>
      <c r="AX190" s="14" t="s">
        <v>71</v>
      </c>
      <c r="AY190" s="242" t="s">
        <v>117</v>
      </c>
    </row>
    <row r="191" s="13" customFormat="1">
      <c r="A191" s="13"/>
      <c r="B191" s="221"/>
      <c r="C191" s="222"/>
      <c r="D191" s="223" t="s">
        <v>129</v>
      </c>
      <c r="E191" s="224" t="s">
        <v>19</v>
      </c>
      <c r="F191" s="225" t="s">
        <v>223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129</v>
      </c>
      <c r="AU191" s="231" t="s">
        <v>81</v>
      </c>
      <c r="AV191" s="13" t="s">
        <v>79</v>
      </c>
      <c r="AW191" s="13" t="s">
        <v>33</v>
      </c>
      <c r="AX191" s="13" t="s">
        <v>71</v>
      </c>
      <c r="AY191" s="231" t="s">
        <v>117</v>
      </c>
    </row>
    <row r="192" s="14" customFormat="1">
      <c r="A192" s="14"/>
      <c r="B192" s="232"/>
      <c r="C192" s="233"/>
      <c r="D192" s="223" t="s">
        <v>129</v>
      </c>
      <c r="E192" s="234" t="s">
        <v>19</v>
      </c>
      <c r="F192" s="235" t="s">
        <v>224</v>
      </c>
      <c r="G192" s="233"/>
      <c r="H192" s="236">
        <v>1.617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129</v>
      </c>
      <c r="AU192" s="242" t="s">
        <v>81</v>
      </c>
      <c r="AV192" s="14" t="s">
        <v>81</v>
      </c>
      <c r="AW192" s="14" t="s">
        <v>33</v>
      </c>
      <c r="AX192" s="14" t="s">
        <v>71</v>
      </c>
      <c r="AY192" s="242" t="s">
        <v>117</v>
      </c>
    </row>
    <row r="193" s="14" customFormat="1">
      <c r="A193" s="14"/>
      <c r="B193" s="232"/>
      <c r="C193" s="233"/>
      <c r="D193" s="223" t="s">
        <v>129</v>
      </c>
      <c r="E193" s="234" t="s">
        <v>19</v>
      </c>
      <c r="F193" s="235" t="s">
        <v>225</v>
      </c>
      <c r="G193" s="233"/>
      <c r="H193" s="236">
        <v>1.04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129</v>
      </c>
      <c r="AU193" s="242" t="s">
        <v>81</v>
      </c>
      <c r="AV193" s="14" t="s">
        <v>81</v>
      </c>
      <c r="AW193" s="14" t="s">
        <v>33</v>
      </c>
      <c r="AX193" s="14" t="s">
        <v>71</v>
      </c>
      <c r="AY193" s="242" t="s">
        <v>117</v>
      </c>
    </row>
    <row r="194" s="15" customFormat="1">
      <c r="A194" s="15"/>
      <c r="B194" s="243"/>
      <c r="C194" s="244"/>
      <c r="D194" s="223" t="s">
        <v>129</v>
      </c>
      <c r="E194" s="245" t="s">
        <v>19</v>
      </c>
      <c r="F194" s="246" t="s">
        <v>226</v>
      </c>
      <c r="G194" s="244"/>
      <c r="H194" s="247">
        <v>910.18200000000024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3" t="s">
        <v>129</v>
      </c>
      <c r="AU194" s="253" t="s">
        <v>81</v>
      </c>
      <c r="AV194" s="15" t="s">
        <v>125</v>
      </c>
      <c r="AW194" s="15" t="s">
        <v>33</v>
      </c>
      <c r="AX194" s="15" t="s">
        <v>79</v>
      </c>
      <c r="AY194" s="253" t="s">
        <v>117</v>
      </c>
    </row>
    <row r="195" s="2" customFormat="1" ht="24.15" customHeight="1">
      <c r="A195" s="41"/>
      <c r="B195" s="42"/>
      <c r="C195" s="203" t="s">
        <v>81</v>
      </c>
      <c r="D195" s="203" t="s">
        <v>120</v>
      </c>
      <c r="E195" s="204" t="s">
        <v>227</v>
      </c>
      <c r="F195" s="205" t="s">
        <v>228</v>
      </c>
      <c r="G195" s="206" t="s">
        <v>229</v>
      </c>
      <c r="H195" s="207">
        <v>1629.0899999999999</v>
      </c>
      <c r="I195" s="208"/>
      <c r="J195" s="209">
        <f>ROUND(I195*H195,2)</f>
        <v>0</v>
      </c>
      <c r="K195" s="205" t="s">
        <v>124</v>
      </c>
      <c r="L195" s="47"/>
      <c r="M195" s="210" t="s">
        <v>19</v>
      </c>
      <c r="N195" s="211" t="s">
        <v>42</v>
      </c>
      <c r="O195" s="87"/>
      <c r="P195" s="212">
        <f>O195*H195</f>
        <v>0</v>
      </c>
      <c r="Q195" s="212">
        <v>0.0032000000000000002</v>
      </c>
      <c r="R195" s="212">
        <f>Q195*H195</f>
        <v>5.2130879999999999</v>
      </c>
      <c r="S195" s="212">
        <v>0</v>
      </c>
      <c r="T195" s="213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4" t="s">
        <v>125</v>
      </c>
      <c r="AT195" s="214" t="s">
        <v>120</v>
      </c>
      <c r="AU195" s="214" t="s">
        <v>81</v>
      </c>
      <c r="AY195" s="20" t="s">
        <v>117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0" t="s">
        <v>79</v>
      </c>
      <c r="BK195" s="215">
        <f>ROUND(I195*H195,2)</f>
        <v>0</v>
      </c>
      <c r="BL195" s="20" t="s">
        <v>125</v>
      </c>
      <c r="BM195" s="214" t="s">
        <v>230</v>
      </c>
    </row>
    <row r="196" s="2" customFormat="1">
      <c r="A196" s="41"/>
      <c r="B196" s="42"/>
      <c r="C196" s="43"/>
      <c r="D196" s="216" t="s">
        <v>127</v>
      </c>
      <c r="E196" s="43"/>
      <c r="F196" s="217" t="s">
        <v>231</v>
      </c>
      <c r="G196" s="43"/>
      <c r="H196" s="43"/>
      <c r="I196" s="218"/>
      <c r="J196" s="43"/>
      <c r="K196" s="43"/>
      <c r="L196" s="47"/>
      <c r="M196" s="219"/>
      <c r="N196" s="220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127</v>
      </c>
      <c r="AU196" s="20" t="s">
        <v>81</v>
      </c>
    </row>
    <row r="197" s="13" customFormat="1">
      <c r="A197" s="13"/>
      <c r="B197" s="221"/>
      <c r="C197" s="222"/>
      <c r="D197" s="223" t="s">
        <v>129</v>
      </c>
      <c r="E197" s="224" t="s">
        <v>19</v>
      </c>
      <c r="F197" s="225" t="s">
        <v>232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129</v>
      </c>
      <c r="AU197" s="231" t="s">
        <v>81</v>
      </c>
      <c r="AV197" s="13" t="s">
        <v>79</v>
      </c>
      <c r="AW197" s="13" t="s">
        <v>33</v>
      </c>
      <c r="AX197" s="13" t="s">
        <v>71</v>
      </c>
      <c r="AY197" s="231" t="s">
        <v>117</v>
      </c>
    </row>
    <row r="198" s="13" customFormat="1">
      <c r="A198" s="13"/>
      <c r="B198" s="221"/>
      <c r="C198" s="222"/>
      <c r="D198" s="223" t="s">
        <v>129</v>
      </c>
      <c r="E198" s="224" t="s">
        <v>19</v>
      </c>
      <c r="F198" s="225" t="s">
        <v>233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129</v>
      </c>
      <c r="AU198" s="231" t="s">
        <v>81</v>
      </c>
      <c r="AV198" s="13" t="s">
        <v>79</v>
      </c>
      <c r="AW198" s="13" t="s">
        <v>33</v>
      </c>
      <c r="AX198" s="13" t="s">
        <v>71</v>
      </c>
      <c r="AY198" s="231" t="s">
        <v>117</v>
      </c>
    </row>
    <row r="199" s="13" customFormat="1">
      <c r="A199" s="13"/>
      <c r="B199" s="221"/>
      <c r="C199" s="222"/>
      <c r="D199" s="223" t="s">
        <v>129</v>
      </c>
      <c r="E199" s="224" t="s">
        <v>19</v>
      </c>
      <c r="F199" s="225" t="s">
        <v>130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129</v>
      </c>
      <c r="AU199" s="231" t="s">
        <v>81</v>
      </c>
      <c r="AV199" s="13" t="s">
        <v>79</v>
      </c>
      <c r="AW199" s="13" t="s">
        <v>33</v>
      </c>
      <c r="AX199" s="13" t="s">
        <v>71</v>
      </c>
      <c r="AY199" s="231" t="s">
        <v>117</v>
      </c>
    </row>
    <row r="200" s="14" customFormat="1">
      <c r="A200" s="14"/>
      <c r="B200" s="232"/>
      <c r="C200" s="233"/>
      <c r="D200" s="223" t="s">
        <v>129</v>
      </c>
      <c r="E200" s="234" t="s">
        <v>19</v>
      </c>
      <c r="F200" s="235" t="s">
        <v>234</v>
      </c>
      <c r="G200" s="233"/>
      <c r="H200" s="236">
        <v>11.4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129</v>
      </c>
      <c r="AU200" s="242" t="s">
        <v>81</v>
      </c>
      <c r="AV200" s="14" t="s">
        <v>81</v>
      </c>
      <c r="AW200" s="14" t="s">
        <v>33</v>
      </c>
      <c r="AX200" s="14" t="s">
        <v>71</v>
      </c>
      <c r="AY200" s="242" t="s">
        <v>117</v>
      </c>
    </row>
    <row r="201" s="13" customFormat="1">
      <c r="A201" s="13"/>
      <c r="B201" s="221"/>
      <c r="C201" s="222"/>
      <c r="D201" s="223" t="s">
        <v>129</v>
      </c>
      <c r="E201" s="224" t="s">
        <v>19</v>
      </c>
      <c r="F201" s="225" t="s">
        <v>133</v>
      </c>
      <c r="G201" s="222"/>
      <c r="H201" s="224" t="s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1" t="s">
        <v>129</v>
      </c>
      <c r="AU201" s="231" t="s">
        <v>81</v>
      </c>
      <c r="AV201" s="13" t="s">
        <v>79</v>
      </c>
      <c r="AW201" s="13" t="s">
        <v>33</v>
      </c>
      <c r="AX201" s="13" t="s">
        <v>71</v>
      </c>
      <c r="AY201" s="231" t="s">
        <v>117</v>
      </c>
    </row>
    <row r="202" s="14" customFormat="1">
      <c r="A202" s="14"/>
      <c r="B202" s="232"/>
      <c r="C202" s="233"/>
      <c r="D202" s="223" t="s">
        <v>129</v>
      </c>
      <c r="E202" s="234" t="s">
        <v>19</v>
      </c>
      <c r="F202" s="235" t="s">
        <v>235</v>
      </c>
      <c r="G202" s="233"/>
      <c r="H202" s="236">
        <v>7.3499999999999996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2" t="s">
        <v>129</v>
      </c>
      <c r="AU202" s="242" t="s">
        <v>81</v>
      </c>
      <c r="AV202" s="14" t="s">
        <v>81</v>
      </c>
      <c r="AW202" s="14" t="s">
        <v>33</v>
      </c>
      <c r="AX202" s="14" t="s">
        <v>71</v>
      </c>
      <c r="AY202" s="242" t="s">
        <v>117</v>
      </c>
    </row>
    <row r="203" s="13" customFormat="1">
      <c r="A203" s="13"/>
      <c r="B203" s="221"/>
      <c r="C203" s="222"/>
      <c r="D203" s="223" t="s">
        <v>129</v>
      </c>
      <c r="E203" s="224" t="s">
        <v>19</v>
      </c>
      <c r="F203" s="225" t="s">
        <v>136</v>
      </c>
      <c r="G203" s="222"/>
      <c r="H203" s="224" t="s">
        <v>19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129</v>
      </c>
      <c r="AU203" s="231" t="s">
        <v>81</v>
      </c>
      <c r="AV203" s="13" t="s">
        <v>79</v>
      </c>
      <c r="AW203" s="13" t="s">
        <v>33</v>
      </c>
      <c r="AX203" s="13" t="s">
        <v>71</v>
      </c>
      <c r="AY203" s="231" t="s">
        <v>117</v>
      </c>
    </row>
    <row r="204" s="14" customFormat="1">
      <c r="A204" s="14"/>
      <c r="B204" s="232"/>
      <c r="C204" s="233"/>
      <c r="D204" s="223" t="s">
        <v>129</v>
      </c>
      <c r="E204" s="234" t="s">
        <v>19</v>
      </c>
      <c r="F204" s="235" t="s">
        <v>236</v>
      </c>
      <c r="G204" s="233"/>
      <c r="H204" s="236">
        <v>5.9000000000000004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129</v>
      </c>
      <c r="AU204" s="242" t="s">
        <v>81</v>
      </c>
      <c r="AV204" s="14" t="s">
        <v>81</v>
      </c>
      <c r="AW204" s="14" t="s">
        <v>33</v>
      </c>
      <c r="AX204" s="14" t="s">
        <v>71</v>
      </c>
      <c r="AY204" s="242" t="s">
        <v>117</v>
      </c>
    </row>
    <row r="205" s="13" customFormat="1">
      <c r="A205" s="13"/>
      <c r="B205" s="221"/>
      <c r="C205" s="222"/>
      <c r="D205" s="223" t="s">
        <v>129</v>
      </c>
      <c r="E205" s="224" t="s">
        <v>19</v>
      </c>
      <c r="F205" s="225" t="s">
        <v>139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129</v>
      </c>
      <c r="AU205" s="231" t="s">
        <v>81</v>
      </c>
      <c r="AV205" s="13" t="s">
        <v>79</v>
      </c>
      <c r="AW205" s="13" t="s">
        <v>33</v>
      </c>
      <c r="AX205" s="13" t="s">
        <v>71</v>
      </c>
      <c r="AY205" s="231" t="s">
        <v>117</v>
      </c>
    </row>
    <row r="206" s="14" customFormat="1">
      <c r="A206" s="14"/>
      <c r="B206" s="232"/>
      <c r="C206" s="233"/>
      <c r="D206" s="223" t="s">
        <v>129</v>
      </c>
      <c r="E206" s="234" t="s">
        <v>19</v>
      </c>
      <c r="F206" s="235" t="s">
        <v>237</v>
      </c>
      <c r="G206" s="233"/>
      <c r="H206" s="236">
        <v>7.2000000000000002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129</v>
      </c>
      <c r="AU206" s="242" t="s">
        <v>81</v>
      </c>
      <c r="AV206" s="14" t="s">
        <v>81</v>
      </c>
      <c r="AW206" s="14" t="s">
        <v>33</v>
      </c>
      <c r="AX206" s="14" t="s">
        <v>71</v>
      </c>
      <c r="AY206" s="242" t="s">
        <v>117</v>
      </c>
    </row>
    <row r="207" s="13" customFormat="1">
      <c r="A207" s="13"/>
      <c r="B207" s="221"/>
      <c r="C207" s="222"/>
      <c r="D207" s="223" t="s">
        <v>129</v>
      </c>
      <c r="E207" s="224" t="s">
        <v>19</v>
      </c>
      <c r="F207" s="225" t="s">
        <v>142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129</v>
      </c>
      <c r="AU207" s="231" t="s">
        <v>81</v>
      </c>
      <c r="AV207" s="13" t="s">
        <v>79</v>
      </c>
      <c r="AW207" s="13" t="s">
        <v>33</v>
      </c>
      <c r="AX207" s="13" t="s">
        <v>71</v>
      </c>
      <c r="AY207" s="231" t="s">
        <v>117</v>
      </c>
    </row>
    <row r="208" s="14" customFormat="1">
      <c r="A208" s="14"/>
      <c r="B208" s="232"/>
      <c r="C208" s="233"/>
      <c r="D208" s="223" t="s">
        <v>129</v>
      </c>
      <c r="E208" s="234" t="s">
        <v>19</v>
      </c>
      <c r="F208" s="235" t="s">
        <v>238</v>
      </c>
      <c r="G208" s="233"/>
      <c r="H208" s="236">
        <v>6.7000000000000002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129</v>
      </c>
      <c r="AU208" s="242" t="s">
        <v>81</v>
      </c>
      <c r="AV208" s="14" t="s">
        <v>81</v>
      </c>
      <c r="AW208" s="14" t="s">
        <v>33</v>
      </c>
      <c r="AX208" s="14" t="s">
        <v>71</v>
      </c>
      <c r="AY208" s="242" t="s">
        <v>117</v>
      </c>
    </row>
    <row r="209" s="13" customFormat="1">
      <c r="A209" s="13"/>
      <c r="B209" s="221"/>
      <c r="C209" s="222"/>
      <c r="D209" s="223" t="s">
        <v>129</v>
      </c>
      <c r="E209" s="224" t="s">
        <v>19</v>
      </c>
      <c r="F209" s="225" t="s">
        <v>145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129</v>
      </c>
      <c r="AU209" s="231" t="s">
        <v>81</v>
      </c>
      <c r="AV209" s="13" t="s">
        <v>79</v>
      </c>
      <c r="AW209" s="13" t="s">
        <v>33</v>
      </c>
      <c r="AX209" s="13" t="s">
        <v>71</v>
      </c>
      <c r="AY209" s="231" t="s">
        <v>117</v>
      </c>
    </row>
    <row r="210" s="14" customFormat="1">
      <c r="A210" s="14"/>
      <c r="B210" s="232"/>
      <c r="C210" s="233"/>
      <c r="D210" s="223" t="s">
        <v>129</v>
      </c>
      <c r="E210" s="234" t="s">
        <v>19</v>
      </c>
      <c r="F210" s="235" t="s">
        <v>239</v>
      </c>
      <c r="G210" s="233"/>
      <c r="H210" s="236">
        <v>560.34000000000003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129</v>
      </c>
      <c r="AU210" s="242" t="s">
        <v>81</v>
      </c>
      <c r="AV210" s="14" t="s">
        <v>81</v>
      </c>
      <c r="AW210" s="14" t="s">
        <v>33</v>
      </c>
      <c r="AX210" s="14" t="s">
        <v>71</v>
      </c>
      <c r="AY210" s="242" t="s">
        <v>117</v>
      </c>
    </row>
    <row r="211" s="13" customFormat="1">
      <c r="A211" s="13"/>
      <c r="B211" s="221"/>
      <c r="C211" s="222"/>
      <c r="D211" s="223" t="s">
        <v>129</v>
      </c>
      <c r="E211" s="224" t="s">
        <v>19</v>
      </c>
      <c r="F211" s="225" t="s">
        <v>148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129</v>
      </c>
      <c r="AU211" s="231" t="s">
        <v>81</v>
      </c>
      <c r="AV211" s="13" t="s">
        <v>79</v>
      </c>
      <c r="AW211" s="13" t="s">
        <v>33</v>
      </c>
      <c r="AX211" s="13" t="s">
        <v>71</v>
      </c>
      <c r="AY211" s="231" t="s">
        <v>117</v>
      </c>
    </row>
    <row r="212" s="14" customFormat="1">
      <c r="A212" s="14"/>
      <c r="B212" s="232"/>
      <c r="C212" s="233"/>
      <c r="D212" s="223" t="s">
        <v>129</v>
      </c>
      <c r="E212" s="234" t="s">
        <v>19</v>
      </c>
      <c r="F212" s="235" t="s">
        <v>240</v>
      </c>
      <c r="G212" s="233"/>
      <c r="H212" s="236">
        <v>178.19999999999999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129</v>
      </c>
      <c r="AU212" s="242" t="s">
        <v>81</v>
      </c>
      <c r="AV212" s="14" t="s">
        <v>81</v>
      </c>
      <c r="AW212" s="14" t="s">
        <v>33</v>
      </c>
      <c r="AX212" s="14" t="s">
        <v>71</v>
      </c>
      <c r="AY212" s="242" t="s">
        <v>117</v>
      </c>
    </row>
    <row r="213" s="13" customFormat="1">
      <c r="A213" s="13"/>
      <c r="B213" s="221"/>
      <c r="C213" s="222"/>
      <c r="D213" s="223" t="s">
        <v>129</v>
      </c>
      <c r="E213" s="224" t="s">
        <v>19</v>
      </c>
      <c r="F213" s="225" t="s">
        <v>151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129</v>
      </c>
      <c r="AU213" s="231" t="s">
        <v>81</v>
      </c>
      <c r="AV213" s="13" t="s">
        <v>79</v>
      </c>
      <c r="AW213" s="13" t="s">
        <v>33</v>
      </c>
      <c r="AX213" s="13" t="s">
        <v>71</v>
      </c>
      <c r="AY213" s="231" t="s">
        <v>117</v>
      </c>
    </row>
    <row r="214" s="14" customFormat="1">
      <c r="A214" s="14"/>
      <c r="B214" s="232"/>
      <c r="C214" s="233"/>
      <c r="D214" s="223" t="s">
        <v>129</v>
      </c>
      <c r="E214" s="234" t="s">
        <v>19</v>
      </c>
      <c r="F214" s="235" t="s">
        <v>241</v>
      </c>
      <c r="G214" s="233"/>
      <c r="H214" s="236">
        <v>72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129</v>
      </c>
      <c r="AU214" s="242" t="s">
        <v>81</v>
      </c>
      <c r="AV214" s="14" t="s">
        <v>81</v>
      </c>
      <c r="AW214" s="14" t="s">
        <v>33</v>
      </c>
      <c r="AX214" s="14" t="s">
        <v>71</v>
      </c>
      <c r="AY214" s="242" t="s">
        <v>117</v>
      </c>
    </row>
    <row r="215" s="13" customFormat="1">
      <c r="A215" s="13"/>
      <c r="B215" s="221"/>
      <c r="C215" s="222"/>
      <c r="D215" s="223" t="s">
        <v>129</v>
      </c>
      <c r="E215" s="224" t="s">
        <v>19</v>
      </c>
      <c r="F215" s="225" t="s">
        <v>154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129</v>
      </c>
      <c r="AU215" s="231" t="s">
        <v>81</v>
      </c>
      <c r="AV215" s="13" t="s">
        <v>79</v>
      </c>
      <c r="AW215" s="13" t="s">
        <v>33</v>
      </c>
      <c r="AX215" s="13" t="s">
        <v>71</v>
      </c>
      <c r="AY215" s="231" t="s">
        <v>117</v>
      </c>
    </row>
    <row r="216" s="14" customFormat="1">
      <c r="A216" s="14"/>
      <c r="B216" s="232"/>
      <c r="C216" s="233"/>
      <c r="D216" s="223" t="s">
        <v>129</v>
      </c>
      <c r="E216" s="234" t="s">
        <v>19</v>
      </c>
      <c r="F216" s="235" t="s">
        <v>242</v>
      </c>
      <c r="G216" s="233"/>
      <c r="H216" s="236">
        <v>13.199999999999999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129</v>
      </c>
      <c r="AU216" s="242" t="s">
        <v>81</v>
      </c>
      <c r="AV216" s="14" t="s">
        <v>81</v>
      </c>
      <c r="AW216" s="14" t="s">
        <v>33</v>
      </c>
      <c r="AX216" s="14" t="s">
        <v>71</v>
      </c>
      <c r="AY216" s="242" t="s">
        <v>117</v>
      </c>
    </row>
    <row r="217" s="13" customFormat="1">
      <c r="A217" s="13"/>
      <c r="B217" s="221"/>
      <c r="C217" s="222"/>
      <c r="D217" s="223" t="s">
        <v>129</v>
      </c>
      <c r="E217" s="224" t="s">
        <v>19</v>
      </c>
      <c r="F217" s="225" t="s">
        <v>157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129</v>
      </c>
      <c r="AU217" s="231" t="s">
        <v>81</v>
      </c>
      <c r="AV217" s="13" t="s">
        <v>79</v>
      </c>
      <c r="AW217" s="13" t="s">
        <v>33</v>
      </c>
      <c r="AX217" s="13" t="s">
        <v>71</v>
      </c>
      <c r="AY217" s="231" t="s">
        <v>117</v>
      </c>
    </row>
    <row r="218" s="14" customFormat="1">
      <c r="A218" s="14"/>
      <c r="B218" s="232"/>
      <c r="C218" s="233"/>
      <c r="D218" s="223" t="s">
        <v>129</v>
      </c>
      <c r="E218" s="234" t="s">
        <v>19</v>
      </c>
      <c r="F218" s="235" t="s">
        <v>243</v>
      </c>
      <c r="G218" s="233"/>
      <c r="H218" s="236">
        <v>33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129</v>
      </c>
      <c r="AU218" s="242" t="s">
        <v>81</v>
      </c>
      <c r="AV218" s="14" t="s">
        <v>81</v>
      </c>
      <c r="AW218" s="14" t="s">
        <v>33</v>
      </c>
      <c r="AX218" s="14" t="s">
        <v>71</v>
      </c>
      <c r="AY218" s="242" t="s">
        <v>117</v>
      </c>
    </row>
    <row r="219" s="13" customFormat="1">
      <c r="A219" s="13"/>
      <c r="B219" s="221"/>
      <c r="C219" s="222"/>
      <c r="D219" s="223" t="s">
        <v>129</v>
      </c>
      <c r="E219" s="224" t="s">
        <v>19</v>
      </c>
      <c r="F219" s="225" t="s">
        <v>160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129</v>
      </c>
      <c r="AU219" s="231" t="s">
        <v>81</v>
      </c>
      <c r="AV219" s="13" t="s">
        <v>79</v>
      </c>
      <c r="AW219" s="13" t="s">
        <v>33</v>
      </c>
      <c r="AX219" s="13" t="s">
        <v>71</v>
      </c>
      <c r="AY219" s="231" t="s">
        <v>117</v>
      </c>
    </row>
    <row r="220" s="14" customFormat="1">
      <c r="A220" s="14"/>
      <c r="B220" s="232"/>
      <c r="C220" s="233"/>
      <c r="D220" s="223" t="s">
        <v>129</v>
      </c>
      <c r="E220" s="234" t="s">
        <v>19</v>
      </c>
      <c r="F220" s="235" t="s">
        <v>244</v>
      </c>
      <c r="G220" s="233"/>
      <c r="H220" s="236">
        <v>14.75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129</v>
      </c>
      <c r="AU220" s="242" t="s">
        <v>81</v>
      </c>
      <c r="AV220" s="14" t="s">
        <v>81</v>
      </c>
      <c r="AW220" s="14" t="s">
        <v>33</v>
      </c>
      <c r="AX220" s="14" t="s">
        <v>71</v>
      </c>
      <c r="AY220" s="242" t="s">
        <v>117</v>
      </c>
    </row>
    <row r="221" s="13" customFormat="1">
      <c r="A221" s="13"/>
      <c r="B221" s="221"/>
      <c r="C221" s="222"/>
      <c r="D221" s="223" t="s">
        <v>129</v>
      </c>
      <c r="E221" s="224" t="s">
        <v>19</v>
      </c>
      <c r="F221" s="225" t="s">
        <v>163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129</v>
      </c>
      <c r="AU221" s="231" t="s">
        <v>81</v>
      </c>
      <c r="AV221" s="13" t="s">
        <v>79</v>
      </c>
      <c r="AW221" s="13" t="s">
        <v>33</v>
      </c>
      <c r="AX221" s="13" t="s">
        <v>71</v>
      </c>
      <c r="AY221" s="231" t="s">
        <v>117</v>
      </c>
    </row>
    <row r="222" s="14" customFormat="1">
      <c r="A222" s="14"/>
      <c r="B222" s="232"/>
      <c r="C222" s="233"/>
      <c r="D222" s="223" t="s">
        <v>129</v>
      </c>
      <c r="E222" s="234" t="s">
        <v>19</v>
      </c>
      <c r="F222" s="235" t="s">
        <v>245</v>
      </c>
      <c r="G222" s="233"/>
      <c r="H222" s="236">
        <v>23.800000000000001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129</v>
      </c>
      <c r="AU222" s="242" t="s">
        <v>81</v>
      </c>
      <c r="AV222" s="14" t="s">
        <v>81</v>
      </c>
      <c r="AW222" s="14" t="s">
        <v>33</v>
      </c>
      <c r="AX222" s="14" t="s">
        <v>71</v>
      </c>
      <c r="AY222" s="242" t="s">
        <v>117</v>
      </c>
    </row>
    <row r="223" s="13" customFormat="1">
      <c r="A223" s="13"/>
      <c r="B223" s="221"/>
      <c r="C223" s="222"/>
      <c r="D223" s="223" t="s">
        <v>129</v>
      </c>
      <c r="E223" s="224" t="s">
        <v>19</v>
      </c>
      <c r="F223" s="225" t="s">
        <v>166</v>
      </c>
      <c r="G223" s="222"/>
      <c r="H223" s="224" t="s">
        <v>19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129</v>
      </c>
      <c r="AU223" s="231" t="s">
        <v>81</v>
      </c>
      <c r="AV223" s="13" t="s">
        <v>79</v>
      </c>
      <c r="AW223" s="13" t="s">
        <v>33</v>
      </c>
      <c r="AX223" s="13" t="s">
        <v>71</v>
      </c>
      <c r="AY223" s="231" t="s">
        <v>117</v>
      </c>
    </row>
    <row r="224" s="14" customFormat="1">
      <c r="A224" s="14"/>
      <c r="B224" s="232"/>
      <c r="C224" s="233"/>
      <c r="D224" s="223" t="s">
        <v>129</v>
      </c>
      <c r="E224" s="234" t="s">
        <v>19</v>
      </c>
      <c r="F224" s="235" t="s">
        <v>246</v>
      </c>
      <c r="G224" s="233"/>
      <c r="H224" s="236">
        <v>3.7999999999999998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2" t="s">
        <v>129</v>
      </c>
      <c r="AU224" s="242" t="s">
        <v>81</v>
      </c>
      <c r="AV224" s="14" t="s">
        <v>81</v>
      </c>
      <c r="AW224" s="14" t="s">
        <v>33</v>
      </c>
      <c r="AX224" s="14" t="s">
        <v>71</v>
      </c>
      <c r="AY224" s="242" t="s">
        <v>117</v>
      </c>
    </row>
    <row r="225" s="13" customFormat="1">
      <c r="A225" s="13"/>
      <c r="B225" s="221"/>
      <c r="C225" s="222"/>
      <c r="D225" s="223" t="s">
        <v>129</v>
      </c>
      <c r="E225" s="224" t="s">
        <v>19</v>
      </c>
      <c r="F225" s="225" t="s">
        <v>169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129</v>
      </c>
      <c r="AU225" s="231" t="s">
        <v>81</v>
      </c>
      <c r="AV225" s="13" t="s">
        <v>79</v>
      </c>
      <c r="AW225" s="13" t="s">
        <v>33</v>
      </c>
      <c r="AX225" s="13" t="s">
        <v>71</v>
      </c>
      <c r="AY225" s="231" t="s">
        <v>117</v>
      </c>
    </row>
    <row r="226" s="14" customFormat="1">
      <c r="A226" s="14"/>
      <c r="B226" s="232"/>
      <c r="C226" s="233"/>
      <c r="D226" s="223" t="s">
        <v>129</v>
      </c>
      <c r="E226" s="234" t="s">
        <v>19</v>
      </c>
      <c r="F226" s="235" t="s">
        <v>247</v>
      </c>
      <c r="G226" s="233"/>
      <c r="H226" s="236">
        <v>25.199999999999999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129</v>
      </c>
      <c r="AU226" s="242" t="s">
        <v>81</v>
      </c>
      <c r="AV226" s="14" t="s">
        <v>81</v>
      </c>
      <c r="AW226" s="14" t="s">
        <v>33</v>
      </c>
      <c r="AX226" s="14" t="s">
        <v>71</v>
      </c>
      <c r="AY226" s="242" t="s">
        <v>117</v>
      </c>
    </row>
    <row r="227" s="13" customFormat="1">
      <c r="A227" s="13"/>
      <c r="B227" s="221"/>
      <c r="C227" s="222"/>
      <c r="D227" s="223" t="s">
        <v>129</v>
      </c>
      <c r="E227" s="224" t="s">
        <v>19</v>
      </c>
      <c r="F227" s="225" t="s">
        <v>172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129</v>
      </c>
      <c r="AU227" s="231" t="s">
        <v>81</v>
      </c>
      <c r="AV227" s="13" t="s">
        <v>79</v>
      </c>
      <c r="AW227" s="13" t="s">
        <v>33</v>
      </c>
      <c r="AX227" s="13" t="s">
        <v>71</v>
      </c>
      <c r="AY227" s="231" t="s">
        <v>117</v>
      </c>
    </row>
    <row r="228" s="14" customFormat="1">
      <c r="A228" s="14"/>
      <c r="B228" s="232"/>
      <c r="C228" s="233"/>
      <c r="D228" s="223" t="s">
        <v>129</v>
      </c>
      <c r="E228" s="234" t="s">
        <v>19</v>
      </c>
      <c r="F228" s="235" t="s">
        <v>248</v>
      </c>
      <c r="G228" s="233"/>
      <c r="H228" s="236">
        <v>10.800000000000001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129</v>
      </c>
      <c r="AU228" s="242" t="s">
        <v>81</v>
      </c>
      <c r="AV228" s="14" t="s">
        <v>81</v>
      </c>
      <c r="AW228" s="14" t="s">
        <v>33</v>
      </c>
      <c r="AX228" s="14" t="s">
        <v>71</v>
      </c>
      <c r="AY228" s="242" t="s">
        <v>117</v>
      </c>
    </row>
    <row r="229" s="13" customFormat="1">
      <c r="A229" s="13"/>
      <c r="B229" s="221"/>
      <c r="C229" s="222"/>
      <c r="D229" s="223" t="s">
        <v>129</v>
      </c>
      <c r="E229" s="224" t="s">
        <v>19</v>
      </c>
      <c r="F229" s="225" t="s">
        <v>175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129</v>
      </c>
      <c r="AU229" s="231" t="s">
        <v>81</v>
      </c>
      <c r="AV229" s="13" t="s">
        <v>79</v>
      </c>
      <c r="AW229" s="13" t="s">
        <v>33</v>
      </c>
      <c r="AX229" s="13" t="s">
        <v>71</v>
      </c>
      <c r="AY229" s="231" t="s">
        <v>117</v>
      </c>
    </row>
    <row r="230" s="14" customFormat="1">
      <c r="A230" s="14"/>
      <c r="B230" s="232"/>
      <c r="C230" s="233"/>
      <c r="D230" s="223" t="s">
        <v>129</v>
      </c>
      <c r="E230" s="234" t="s">
        <v>19</v>
      </c>
      <c r="F230" s="235" t="s">
        <v>249</v>
      </c>
      <c r="G230" s="233"/>
      <c r="H230" s="236">
        <v>17.100000000000001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129</v>
      </c>
      <c r="AU230" s="242" t="s">
        <v>81</v>
      </c>
      <c r="AV230" s="14" t="s">
        <v>81</v>
      </c>
      <c r="AW230" s="14" t="s">
        <v>33</v>
      </c>
      <c r="AX230" s="14" t="s">
        <v>71</v>
      </c>
      <c r="AY230" s="242" t="s">
        <v>117</v>
      </c>
    </row>
    <row r="231" s="13" customFormat="1">
      <c r="A231" s="13"/>
      <c r="B231" s="221"/>
      <c r="C231" s="222"/>
      <c r="D231" s="223" t="s">
        <v>129</v>
      </c>
      <c r="E231" s="224" t="s">
        <v>19</v>
      </c>
      <c r="F231" s="225" t="s">
        <v>178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129</v>
      </c>
      <c r="AU231" s="231" t="s">
        <v>81</v>
      </c>
      <c r="AV231" s="13" t="s">
        <v>79</v>
      </c>
      <c r="AW231" s="13" t="s">
        <v>33</v>
      </c>
      <c r="AX231" s="13" t="s">
        <v>71</v>
      </c>
      <c r="AY231" s="231" t="s">
        <v>117</v>
      </c>
    </row>
    <row r="232" s="14" customFormat="1">
      <c r="A232" s="14"/>
      <c r="B232" s="232"/>
      <c r="C232" s="233"/>
      <c r="D232" s="223" t="s">
        <v>129</v>
      </c>
      <c r="E232" s="234" t="s">
        <v>19</v>
      </c>
      <c r="F232" s="235" t="s">
        <v>250</v>
      </c>
      <c r="G232" s="233"/>
      <c r="H232" s="236">
        <v>4.9000000000000004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129</v>
      </c>
      <c r="AU232" s="242" t="s">
        <v>81</v>
      </c>
      <c r="AV232" s="14" t="s">
        <v>81</v>
      </c>
      <c r="AW232" s="14" t="s">
        <v>33</v>
      </c>
      <c r="AX232" s="14" t="s">
        <v>71</v>
      </c>
      <c r="AY232" s="242" t="s">
        <v>117</v>
      </c>
    </row>
    <row r="233" s="13" customFormat="1">
      <c r="A233" s="13"/>
      <c r="B233" s="221"/>
      <c r="C233" s="222"/>
      <c r="D233" s="223" t="s">
        <v>129</v>
      </c>
      <c r="E233" s="224" t="s">
        <v>19</v>
      </c>
      <c r="F233" s="225" t="s">
        <v>181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129</v>
      </c>
      <c r="AU233" s="231" t="s">
        <v>81</v>
      </c>
      <c r="AV233" s="13" t="s">
        <v>79</v>
      </c>
      <c r="AW233" s="13" t="s">
        <v>33</v>
      </c>
      <c r="AX233" s="13" t="s">
        <v>71</v>
      </c>
      <c r="AY233" s="231" t="s">
        <v>117</v>
      </c>
    </row>
    <row r="234" s="14" customFormat="1">
      <c r="A234" s="14"/>
      <c r="B234" s="232"/>
      <c r="C234" s="233"/>
      <c r="D234" s="223" t="s">
        <v>129</v>
      </c>
      <c r="E234" s="234" t="s">
        <v>19</v>
      </c>
      <c r="F234" s="235" t="s">
        <v>251</v>
      </c>
      <c r="G234" s="233"/>
      <c r="H234" s="236">
        <v>6.2000000000000002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129</v>
      </c>
      <c r="AU234" s="242" t="s">
        <v>81</v>
      </c>
      <c r="AV234" s="14" t="s">
        <v>81</v>
      </c>
      <c r="AW234" s="14" t="s">
        <v>33</v>
      </c>
      <c r="AX234" s="14" t="s">
        <v>71</v>
      </c>
      <c r="AY234" s="242" t="s">
        <v>117</v>
      </c>
    </row>
    <row r="235" s="13" customFormat="1">
      <c r="A235" s="13"/>
      <c r="B235" s="221"/>
      <c r="C235" s="222"/>
      <c r="D235" s="223" t="s">
        <v>129</v>
      </c>
      <c r="E235" s="224" t="s">
        <v>19</v>
      </c>
      <c r="F235" s="225" t="s">
        <v>184</v>
      </c>
      <c r="G235" s="222"/>
      <c r="H235" s="224" t="s">
        <v>19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129</v>
      </c>
      <c r="AU235" s="231" t="s">
        <v>81</v>
      </c>
      <c r="AV235" s="13" t="s">
        <v>79</v>
      </c>
      <c r="AW235" s="13" t="s">
        <v>33</v>
      </c>
      <c r="AX235" s="13" t="s">
        <v>71</v>
      </c>
      <c r="AY235" s="231" t="s">
        <v>117</v>
      </c>
    </row>
    <row r="236" s="14" customFormat="1">
      <c r="A236" s="14"/>
      <c r="B236" s="232"/>
      <c r="C236" s="233"/>
      <c r="D236" s="223" t="s">
        <v>129</v>
      </c>
      <c r="E236" s="234" t="s">
        <v>19</v>
      </c>
      <c r="F236" s="235" t="s">
        <v>252</v>
      </c>
      <c r="G236" s="233"/>
      <c r="H236" s="236">
        <v>7.5999999999999996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2" t="s">
        <v>129</v>
      </c>
      <c r="AU236" s="242" t="s">
        <v>81</v>
      </c>
      <c r="AV236" s="14" t="s">
        <v>81</v>
      </c>
      <c r="AW236" s="14" t="s">
        <v>33</v>
      </c>
      <c r="AX236" s="14" t="s">
        <v>71</v>
      </c>
      <c r="AY236" s="242" t="s">
        <v>117</v>
      </c>
    </row>
    <row r="237" s="13" customFormat="1">
      <c r="A237" s="13"/>
      <c r="B237" s="221"/>
      <c r="C237" s="222"/>
      <c r="D237" s="223" t="s">
        <v>129</v>
      </c>
      <c r="E237" s="224" t="s">
        <v>19</v>
      </c>
      <c r="F237" s="225" t="s">
        <v>187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129</v>
      </c>
      <c r="AU237" s="231" t="s">
        <v>81</v>
      </c>
      <c r="AV237" s="13" t="s">
        <v>79</v>
      </c>
      <c r="AW237" s="13" t="s">
        <v>33</v>
      </c>
      <c r="AX237" s="13" t="s">
        <v>71</v>
      </c>
      <c r="AY237" s="231" t="s">
        <v>117</v>
      </c>
    </row>
    <row r="238" s="14" customFormat="1">
      <c r="A238" s="14"/>
      <c r="B238" s="232"/>
      <c r="C238" s="233"/>
      <c r="D238" s="223" t="s">
        <v>129</v>
      </c>
      <c r="E238" s="234" t="s">
        <v>19</v>
      </c>
      <c r="F238" s="235" t="s">
        <v>253</v>
      </c>
      <c r="G238" s="233"/>
      <c r="H238" s="236">
        <v>5.9000000000000004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129</v>
      </c>
      <c r="AU238" s="242" t="s">
        <v>81</v>
      </c>
      <c r="AV238" s="14" t="s">
        <v>81</v>
      </c>
      <c r="AW238" s="14" t="s">
        <v>33</v>
      </c>
      <c r="AX238" s="14" t="s">
        <v>71</v>
      </c>
      <c r="AY238" s="242" t="s">
        <v>117</v>
      </c>
    </row>
    <row r="239" s="13" customFormat="1">
      <c r="A239" s="13"/>
      <c r="B239" s="221"/>
      <c r="C239" s="222"/>
      <c r="D239" s="223" t="s">
        <v>129</v>
      </c>
      <c r="E239" s="224" t="s">
        <v>19</v>
      </c>
      <c r="F239" s="225" t="s">
        <v>190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129</v>
      </c>
      <c r="AU239" s="231" t="s">
        <v>81</v>
      </c>
      <c r="AV239" s="13" t="s">
        <v>79</v>
      </c>
      <c r="AW239" s="13" t="s">
        <v>33</v>
      </c>
      <c r="AX239" s="13" t="s">
        <v>71</v>
      </c>
      <c r="AY239" s="231" t="s">
        <v>117</v>
      </c>
    </row>
    <row r="240" s="14" customFormat="1">
      <c r="A240" s="14"/>
      <c r="B240" s="232"/>
      <c r="C240" s="233"/>
      <c r="D240" s="223" t="s">
        <v>129</v>
      </c>
      <c r="E240" s="234" t="s">
        <v>19</v>
      </c>
      <c r="F240" s="235" t="s">
        <v>254</v>
      </c>
      <c r="G240" s="233"/>
      <c r="H240" s="236">
        <v>6.9000000000000004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129</v>
      </c>
      <c r="AU240" s="242" t="s">
        <v>81</v>
      </c>
      <c r="AV240" s="14" t="s">
        <v>81</v>
      </c>
      <c r="AW240" s="14" t="s">
        <v>33</v>
      </c>
      <c r="AX240" s="14" t="s">
        <v>71</v>
      </c>
      <c r="AY240" s="242" t="s">
        <v>117</v>
      </c>
    </row>
    <row r="241" s="13" customFormat="1">
      <c r="A241" s="13"/>
      <c r="B241" s="221"/>
      <c r="C241" s="222"/>
      <c r="D241" s="223" t="s">
        <v>129</v>
      </c>
      <c r="E241" s="224" t="s">
        <v>19</v>
      </c>
      <c r="F241" s="225" t="s">
        <v>193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129</v>
      </c>
      <c r="AU241" s="231" t="s">
        <v>81</v>
      </c>
      <c r="AV241" s="13" t="s">
        <v>79</v>
      </c>
      <c r="AW241" s="13" t="s">
        <v>33</v>
      </c>
      <c r="AX241" s="13" t="s">
        <v>71</v>
      </c>
      <c r="AY241" s="231" t="s">
        <v>117</v>
      </c>
    </row>
    <row r="242" s="14" customFormat="1">
      <c r="A242" s="14"/>
      <c r="B242" s="232"/>
      <c r="C242" s="233"/>
      <c r="D242" s="223" t="s">
        <v>129</v>
      </c>
      <c r="E242" s="234" t="s">
        <v>19</v>
      </c>
      <c r="F242" s="235" t="s">
        <v>255</v>
      </c>
      <c r="G242" s="233"/>
      <c r="H242" s="236">
        <v>8.1999999999999993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129</v>
      </c>
      <c r="AU242" s="242" t="s">
        <v>81</v>
      </c>
      <c r="AV242" s="14" t="s">
        <v>81</v>
      </c>
      <c r="AW242" s="14" t="s">
        <v>33</v>
      </c>
      <c r="AX242" s="14" t="s">
        <v>71</v>
      </c>
      <c r="AY242" s="242" t="s">
        <v>117</v>
      </c>
    </row>
    <row r="243" s="13" customFormat="1">
      <c r="A243" s="13"/>
      <c r="B243" s="221"/>
      <c r="C243" s="222"/>
      <c r="D243" s="223" t="s">
        <v>129</v>
      </c>
      <c r="E243" s="224" t="s">
        <v>19</v>
      </c>
      <c r="F243" s="225" t="s">
        <v>196</v>
      </c>
      <c r="G243" s="222"/>
      <c r="H243" s="224" t="s">
        <v>19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129</v>
      </c>
      <c r="AU243" s="231" t="s">
        <v>81</v>
      </c>
      <c r="AV243" s="13" t="s">
        <v>79</v>
      </c>
      <c r="AW243" s="13" t="s">
        <v>33</v>
      </c>
      <c r="AX243" s="13" t="s">
        <v>71</v>
      </c>
      <c r="AY243" s="231" t="s">
        <v>117</v>
      </c>
    </row>
    <row r="244" s="14" customFormat="1">
      <c r="A244" s="14"/>
      <c r="B244" s="232"/>
      <c r="C244" s="233"/>
      <c r="D244" s="223" t="s">
        <v>129</v>
      </c>
      <c r="E244" s="234" t="s">
        <v>19</v>
      </c>
      <c r="F244" s="235" t="s">
        <v>256</v>
      </c>
      <c r="G244" s="233"/>
      <c r="H244" s="236">
        <v>4.9000000000000004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2" t="s">
        <v>129</v>
      </c>
      <c r="AU244" s="242" t="s">
        <v>81</v>
      </c>
      <c r="AV244" s="14" t="s">
        <v>81</v>
      </c>
      <c r="AW244" s="14" t="s">
        <v>33</v>
      </c>
      <c r="AX244" s="14" t="s">
        <v>71</v>
      </c>
      <c r="AY244" s="242" t="s">
        <v>117</v>
      </c>
    </row>
    <row r="245" s="13" customFormat="1">
      <c r="A245" s="13"/>
      <c r="B245" s="221"/>
      <c r="C245" s="222"/>
      <c r="D245" s="223" t="s">
        <v>129</v>
      </c>
      <c r="E245" s="224" t="s">
        <v>19</v>
      </c>
      <c r="F245" s="225" t="s">
        <v>199</v>
      </c>
      <c r="G245" s="222"/>
      <c r="H245" s="224" t="s">
        <v>19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1" t="s">
        <v>129</v>
      </c>
      <c r="AU245" s="231" t="s">
        <v>81</v>
      </c>
      <c r="AV245" s="13" t="s">
        <v>79</v>
      </c>
      <c r="AW245" s="13" t="s">
        <v>33</v>
      </c>
      <c r="AX245" s="13" t="s">
        <v>71</v>
      </c>
      <c r="AY245" s="231" t="s">
        <v>117</v>
      </c>
    </row>
    <row r="246" s="14" customFormat="1">
      <c r="A246" s="14"/>
      <c r="B246" s="232"/>
      <c r="C246" s="233"/>
      <c r="D246" s="223" t="s">
        <v>129</v>
      </c>
      <c r="E246" s="234" t="s">
        <v>19</v>
      </c>
      <c r="F246" s="235" t="s">
        <v>257</v>
      </c>
      <c r="G246" s="233"/>
      <c r="H246" s="236">
        <v>23.600000000000001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2" t="s">
        <v>129</v>
      </c>
      <c r="AU246" s="242" t="s">
        <v>81</v>
      </c>
      <c r="AV246" s="14" t="s">
        <v>81</v>
      </c>
      <c r="AW246" s="14" t="s">
        <v>33</v>
      </c>
      <c r="AX246" s="14" t="s">
        <v>71</v>
      </c>
      <c r="AY246" s="242" t="s">
        <v>117</v>
      </c>
    </row>
    <row r="247" s="13" customFormat="1">
      <c r="A247" s="13"/>
      <c r="B247" s="221"/>
      <c r="C247" s="222"/>
      <c r="D247" s="223" t="s">
        <v>129</v>
      </c>
      <c r="E247" s="224" t="s">
        <v>19</v>
      </c>
      <c r="F247" s="225" t="s">
        <v>202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129</v>
      </c>
      <c r="AU247" s="231" t="s">
        <v>81</v>
      </c>
      <c r="AV247" s="13" t="s">
        <v>79</v>
      </c>
      <c r="AW247" s="13" t="s">
        <v>33</v>
      </c>
      <c r="AX247" s="13" t="s">
        <v>71</v>
      </c>
      <c r="AY247" s="231" t="s">
        <v>117</v>
      </c>
    </row>
    <row r="248" s="14" customFormat="1">
      <c r="A248" s="14"/>
      <c r="B248" s="232"/>
      <c r="C248" s="233"/>
      <c r="D248" s="223" t="s">
        <v>129</v>
      </c>
      <c r="E248" s="234" t="s">
        <v>19</v>
      </c>
      <c r="F248" s="235" t="s">
        <v>258</v>
      </c>
      <c r="G248" s="233"/>
      <c r="H248" s="236">
        <v>7.5999999999999996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2" t="s">
        <v>129</v>
      </c>
      <c r="AU248" s="242" t="s">
        <v>81</v>
      </c>
      <c r="AV248" s="14" t="s">
        <v>81</v>
      </c>
      <c r="AW248" s="14" t="s">
        <v>33</v>
      </c>
      <c r="AX248" s="14" t="s">
        <v>71</v>
      </c>
      <c r="AY248" s="242" t="s">
        <v>117</v>
      </c>
    </row>
    <row r="249" s="13" customFormat="1">
      <c r="A249" s="13"/>
      <c r="B249" s="221"/>
      <c r="C249" s="222"/>
      <c r="D249" s="223" t="s">
        <v>129</v>
      </c>
      <c r="E249" s="224" t="s">
        <v>19</v>
      </c>
      <c r="F249" s="225" t="s">
        <v>205</v>
      </c>
      <c r="G249" s="222"/>
      <c r="H249" s="224" t="s">
        <v>19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129</v>
      </c>
      <c r="AU249" s="231" t="s">
        <v>81</v>
      </c>
      <c r="AV249" s="13" t="s">
        <v>79</v>
      </c>
      <c r="AW249" s="13" t="s">
        <v>33</v>
      </c>
      <c r="AX249" s="13" t="s">
        <v>71</v>
      </c>
      <c r="AY249" s="231" t="s">
        <v>117</v>
      </c>
    </row>
    <row r="250" s="14" customFormat="1">
      <c r="A250" s="14"/>
      <c r="B250" s="232"/>
      <c r="C250" s="233"/>
      <c r="D250" s="223" t="s">
        <v>129</v>
      </c>
      <c r="E250" s="234" t="s">
        <v>19</v>
      </c>
      <c r="F250" s="235" t="s">
        <v>259</v>
      </c>
      <c r="G250" s="233"/>
      <c r="H250" s="236">
        <v>7.0999999999999996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2" t="s">
        <v>129</v>
      </c>
      <c r="AU250" s="242" t="s">
        <v>81</v>
      </c>
      <c r="AV250" s="14" t="s">
        <v>81</v>
      </c>
      <c r="AW250" s="14" t="s">
        <v>33</v>
      </c>
      <c r="AX250" s="14" t="s">
        <v>71</v>
      </c>
      <c r="AY250" s="242" t="s">
        <v>117</v>
      </c>
    </row>
    <row r="251" s="13" customFormat="1">
      <c r="A251" s="13"/>
      <c r="B251" s="221"/>
      <c r="C251" s="222"/>
      <c r="D251" s="223" t="s">
        <v>129</v>
      </c>
      <c r="E251" s="224" t="s">
        <v>19</v>
      </c>
      <c r="F251" s="225" t="s">
        <v>208</v>
      </c>
      <c r="G251" s="222"/>
      <c r="H251" s="224" t="s">
        <v>19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1" t="s">
        <v>129</v>
      </c>
      <c r="AU251" s="231" t="s">
        <v>81</v>
      </c>
      <c r="AV251" s="13" t="s">
        <v>79</v>
      </c>
      <c r="AW251" s="13" t="s">
        <v>33</v>
      </c>
      <c r="AX251" s="13" t="s">
        <v>71</v>
      </c>
      <c r="AY251" s="231" t="s">
        <v>117</v>
      </c>
    </row>
    <row r="252" s="14" customFormat="1">
      <c r="A252" s="14"/>
      <c r="B252" s="232"/>
      <c r="C252" s="233"/>
      <c r="D252" s="223" t="s">
        <v>129</v>
      </c>
      <c r="E252" s="234" t="s">
        <v>19</v>
      </c>
      <c r="F252" s="235" t="s">
        <v>260</v>
      </c>
      <c r="G252" s="233"/>
      <c r="H252" s="236">
        <v>7.0999999999999996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2" t="s">
        <v>129</v>
      </c>
      <c r="AU252" s="242" t="s">
        <v>81</v>
      </c>
      <c r="AV252" s="14" t="s">
        <v>81</v>
      </c>
      <c r="AW252" s="14" t="s">
        <v>33</v>
      </c>
      <c r="AX252" s="14" t="s">
        <v>71</v>
      </c>
      <c r="AY252" s="242" t="s">
        <v>117</v>
      </c>
    </row>
    <row r="253" s="13" customFormat="1">
      <c r="A253" s="13"/>
      <c r="B253" s="221"/>
      <c r="C253" s="222"/>
      <c r="D253" s="223" t="s">
        <v>129</v>
      </c>
      <c r="E253" s="224" t="s">
        <v>19</v>
      </c>
      <c r="F253" s="225" t="s">
        <v>211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129</v>
      </c>
      <c r="AU253" s="231" t="s">
        <v>81</v>
      </c>
      <c r="AV253" s="13" t="s">
        <v>79</v>
      </c>
      <c r="AW253" s="13" t="s">
        <v>33</v>
      </c>
      <c r="AX253" s="13" t="s">
        <v>71</v>
      </c>
      <c r="AY253" s="231" t="s">
        <v>117</v>
      </c>
    </row>
    <row r="254" s="14" customFormat="1">
      <c r="A254" s="14"/>
      <c r="B254" s="232"/>
      <c r="C254" s="233"/>
      <c r="D254" s="223" t="s">
        <v>129</v>
      </c>
      <c r="E254" s="234" t="s">
        <v>19</v>
      </c>
      <c r="F254" s="235" t="s">
        <v>261</v>
      </c>
      <c r="G254" s="233"/>
      <c r="H254" s="236">
        <v>16.199999999999999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2" t="s">
        <v>129</v>
      </c>
      <c r="AU254" s="242" t="s">
        <v>81</v>
      </c>
      <c r="AV254" s="14" t="s">
        <v>81</v>
      </c>
      <c r="AW254" s="14" t="s">
        <v>33</v>
      </c>
      <c r="AX254" s="14" t="s">
        <v>71</v>
      </c>
      <c r="AY254" s="242" t="s">
        <v>117</v>
      </c>
    </row>
    <row r="255" s="13" customFormat="1">
      <c r="A255" s="13"/>
      <c r="B255" s="221"/>
      <c r="C255" s="222"/>
      <c r="D255" s="223" t="s">
        <v>129</v>
      </c>
      <c r="E255" s="224" t="s">
        <v>19</v>
      </c>
      <c r="F255" s="225" t="s">
        <v>214</v>
      </c>
      <c r="G255" s="222"/>
      <c r="H255" s="224" t="s">
        <v>19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129</v>
      </c>
      <c r="AU255" s="231" t="s">
        <v>81</v>
      </c>
      <c r="AV255" s="13" t="s">
        <v>79</v>
      </c>
      <c r="AW255" s="13" t="s">
        <v>33</v>
      </c>
      <c r="AX255" s="13" t="s">
        <v>71</v>
      </c>
      <c r="AY255" s="231" t="s">
        <v>117</v>
      </c>
    </row>
    <row r="256" s="14" customFormat="1">
      <c r="A256" s="14"/>
      <c r="B256" s="232"/>
      <c r="C256" s="233"/>
      <c r="D256" s="223" t="s">
        <v>129</v>
      </c>
      <c r="E256" s="234" t="s">
        <v>19</v>
      </c>
      <c r="F256" s="235" t="s">
        <v>262</v>
      </c>
      <c r="G256" s="233"/>
      <c r="H256" s="236">
        <v>4.5999999999999996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2" t="s">
        <v>129</v>
      </c>
      <c r="AU256" s="242" t="s">
        <v>81</v>
      </c>
      <c r="AV256" s="14" t="s">
        <v>81</v>
      </c>
      <c r="AW256" s="14" t="s">
        <v>33</v>
      </c>
      <c r="AX256" s="14" t="s">
        <v>71</v>
      </c>
      <c r="AY256" s="242" t="s">
        <v>117</v>
      </c>
    </row>
    <row r="257" s="13" customFormat="1">
      <c r="A257" s="13"/>
      <c r="B257" s="221"/>
      <c r="C257" s="222"/>
      <c r="D257" s="223" t="s">
        <v>129</v>
      </c>
      <c r="E257" s="224" t="s">
        <v>19</v>
      </c>
      <c r="F257" s="225" t="s">
        <v>217</v>
      </c>
      <c r="G257" s="222"/>
      <c r="H257" s="224" t="s">
        <v>19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129</v>
      </c>
      <c r="AU257" s="231" t="s">
        <v>81</v>
      </c>
      <c r="AV257" s="13" t="s">
        <v>79</v>
      </c>
      <c r="AW257" s="13" t="s">
        <v>33</v>
      </c>
      <c r="AX257" s="13" t="s">
        <v>71</v>
      </c>
      <c r="AY257" s="231" t="s">
        <v>117</v>
      </c>
    </row>
    <row r="258" s="14" customFormat="1">
      <c r="A258" s="14"/>
      <c r="B258" s="232"/>
      <c r="C258" s="233"/>
      <c r="D258" s="223" t="s">
        <v>129</v>
      </c>
      <c r="E258" s="234" t="s">
        <v>19</v>
      </c>
      <c r="F258" s="235" t="s">
        <v>263</v>
      </c>
      <c r="G258" s="233"/>
      <c r="H258" s="236">
        <v>3.6000000000000001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2" t="s">
        <v>129</v>
      </c>
      <c r="AU258" s="242" t="s">
        <v>81</v>
      </c>
      <c r="AV258" s="14" t="s">
        <v>81</v>
      </c>
      <c r="AW258" s="14" t="s">
        <v>33</v>
      </c>
      <c r="AX258" s="14" t="s">
        <v>71</v>
      </c>
      <c r="AY258" s="242" t="s">
        <v>117</v>
      </c>
    </row>
    <row r="259" s="13" customFormat="1">
      <c r="A259" s="13"/>
      <c r="B259" s="221"/>
      <c r="C259" s="222"/>
      <c r="D259" s="223" t="s">
        <v>129</v>
      </c>
      <c r="E259" s="224" t="s">
        <v>19</v>
      </c>
      <c r="F259" s="225" t="s">
        <v>220</v>
      </c>
      <c r="G259" s="222"/>
      <c r="H259" s="224" t="s">
        <v>19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1" t="s">
        <v>129</v>
      </c>
      <c r="AU259" s="231" t="s">
        <v>81</v>
      </c>
      <c r="AV259" s="13" t="s">
        <v>79</v>
      </c>
      <c r="AW259" s="13" t="s">
        <v>33</v>
      </c>
      <c r="AX259" s="13" t="s">
        <v>71</v>
      </c>
      <c r="AY259" s="231" t="s">
        <v>117</v>
      </c>
    </row>
    <row r="260" s="14" customFormat="1">
      <c r="A260" s="14"/>
      <c r="B260" s="232"/>
      <c r="C260" s="233"/>
      <c r="D260" s="223" t="s">
        <v>129</v>
      </c>
      <c r="E260" s="234" t="s">
        <v>19</v>
      </c>
      <c r="F260" s="235" t="s">
        <v>264</v>
      </c>
      <c r="G260" s="233"/>
      <c r="H260" s="236">
        <v>21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2" t="s">
        <v>129</v>
      </c>
      <c r="AU260" s="242" t="s">
        <v>81</v>
      </c>
      <c r="AV260" s="14" t="s">
        <v>81</v>
      </c>
      <c r="AW260" s="14" t="s">
        <v>33</v>
      </c>
      <c r="AX260" s="14" t="s">
        <v>71</v>
      </c>
      <c r="AY260" s="242" t="s">
        <v>117</v>
      </c>
    </row>
    <row r="261" s="13" customFormat="1">
      <c r="A261" s="13"/>
      <c r="B261" s="221"/>
      <c r="C261" s="222"/>
      <c r="D261" s="223" t="s">
        <v>129</v>
      </c>
      <c r="E261" s="224" t="s">
        <v>19</v>
      </c>
      <c r="F261" s="225" t="s">
        <v>223</v>
      </c>
      <c r="G261" s="222"/>
      <c r="H261" s="224" t="s">
        <v>19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129</v>
      </c>
      <c r="AU261" s="231" t="s">
        <v>81</v>
      </c>
      <c r="AV261" s="13" t="s">
        <v>79</v>
      </c>
      <c r="AW261" s="13" t="s">
        <v>33</v>
      </c>
      <c r="AX261" s="13" t="s">
        <v>71</v>
      </c>
      <c r="AY261" s="231" t="s">
        <v>117</v>
      </c>
    </row>
    <row r="262" s="14" customFormat="1">
      <c r="A262" s="14"/>
      <c r="B262" s="232"/>
      <c r="C262" s="233"/>
      <c r="D262" s="223" t="s">
        <v>129</v>
      </c>
      <c r="E262" s="234" t="s">
        <v>19</v>
      </c>
      <c r="F262" s="235" t="s">
        <v>265</v>
      </c>
      <c r="G262" s="233"/>
      <c r="H262" s="236">
        <v>3.0499999999999998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2" t="s">
        <v>129</v>
      </c>
      <c r="AU262" s="242" t="s">
        <v>81</v>
      </c>
      <c r="AV262" s="14" t="s">
        <v>81</v>
      </c>
      <c r="AW262" s="14" t="s">
        <v>33</v>
      </c>
      <c r="AX262" s="14" t="s">
        <v>71</v>
      </c>
      <c r="AY262" s="242" t="s">
        <v>117</v>
      </c>
    </row>
    <row r="263" s="16" customFormat="1">
      <c r="A263" s="16"/>
      <c r="B263" s="254"/>
      <c r="C263" s="255"/>
      <c r="D263" s="223" t="s">
        <v>129</v>
      </c>
      <c r="E263" s="256" t="s">
        <v>19</v>
      </c>
      <c r="F263" s="257" t="s">
        <v>266</v>
      </c>
      <c r="G263" s="255"/>
      <c r="H263" s="258">
        <v>1129.1899999999994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64" t="s">
        <v>129</v>
      </c>
      <c r="AU263" s="264" t="s">
        <v>81</v>
      </c>
      <c r="AV263" s="16" t="s">
        <v>267</v>
      </c>
      <c r="AW263" s="16" t="s">
        <v>33</v>
      </c>
      <c r="AX263" s="16" t="s">
        <v>71</v>
      </c>
      <c r="AY263" s="264" t="s">
        <v>117</v>
      </c>
    </row>
    <row r="264" s="13" customFormat="1">
      <c r="A264" s="13"/>
      <c r="B264" s="221"/>
      <c r="C264" s="222"/>
      <c r="D264" s="223" t="s">
        <v>129</v>
      </c>
      <c r="E264" s="224" t="s">
        <v>19</v>
      </c>
      <c r="F264" s="225" t="s">
        <v>268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129</v>
      </c>
      <c r="AU264" s="231" t="s">
        <v>81</v>
      </c>
      <c r="AV264" s="13" t="s">
        <v>79</v>
      </c>
      <c r="AW264" s="13" t="s">
        <v>33</v>
      </c>
      <c r="AX264" s="13" t="s">
        <v>71</v>
      </c>
      <c r="AY264" s="231" t="s">
        <v>117</v>
      </c>
    </row>
    <row r="265" s="13" customFormat="1">
      <c r="A265" s="13"/>
      <c r="B265" s="221"/>
      <c r="C265" s="222"/>
      <c r="D265" s="223" t="s">
        <v>129</v>
      </c>
      <c r="E265" s="224" t="s">
        <v>19</v>
      </c>
      <c r="F265" s="225" t="s">
        <v>145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129</v>
      </c>
      <c r="AU265" s="231" t="s">
        <v>81</v>
      </c>
      <c r="AV265" s="13" t="s">
        <v>79</v>
      </c>
      <c r="AW265" s="13" t="s">
        <v>33</v>
      </c>
      <c r="AX265" s="13" t="s">
        <v>71</v>
      </c>
      <c r="AY265" s="231" t="s">
        <v>117</v>
      </c>
    </row>
    <row r="266" s="14" customFormat="1">
      <c r="A266" s="14"/>
      <c r="B266" s="232"/>
      <c r="C266" s="233"/>
      <c r="D266" s="223" t="s">
        <v>129</v>
      </c>
      <c r="E266" s="234" t="s">
        <v>19</v>
      </c>
      <c r="F266" s="235" t="s">
        <v>269</v>
      </c>
      <c r="G266" s="233"/>
      <c r="H266" s="236">
        <v>118.8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2" t="s">
        <v>129</v>
      </c>
      <c r="AU266" s="242" t="s">
        <v>81</v>
      </c>
      <c r="AV266" s="14" t="s">
        <v>81</v>
      </c>
      <c r="AW266" s="14" t="s">
        <v>33</v>
      </c>
      <c r="AX266" s="14" t="s">
        <v>71</v>
      </c>
      <c r="AY266" s="242" t="s">
        <v>117</v>
      </c>
    </row>
    <row r="267" s="13" customFormat="1">
      <c r="A267" s="13"/>
      <c r="B267" s="221"/>
      <c r="C267" s="222"/>
      <c r="D267" s="223" t="s">
        <v>129</v>
      </c>
      <c r="E267" s="224" t="s">
        <v>19</v>
      </c>
      <c r="F267" s="225" t="s">
        <v>148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129</v>
      </c>
      <c r="AU267" s="231" t="s">
        <v>81</v>
      </c>
      <c r="AV267" s="13" t="s">
        <v>79</v>
      </c>
      <c r="AW267" s="13" t="s">
        <v>33</v>
      </c>
      <c r="AX267" s="13" t="s">
        <v>71</v>
      </c>
      <c r="AY267" s="231" t="s">
        <v>117</v>
      </c>
    </row>
    <row r="268" s="14" customFormat="1">
      <c r="A268" s="14"/>
      <c r="B268" s="232"/>
      <c r="C268" s="233"/>
      <c r="D268" s="223" t="s">
        <v>129</v>
      </c>
      <c r="E268" s="234" t="s">
        <v>19</v>
      </c>
      <c r="F268" s="235" t="s">
        <v>270</v>
      </c>
      <c r="G268" s="233"/>
      <c r="H268" s="236">
        <v>39.600000000000001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129</v>
      </c>
      <c r="AU268" s="242" t="s">
        <v>81</v>
      </c>
      <c r="AV268" s="14" t="s">
        <v>81</v>
      </c>
      <c r="AW268" s="14" t="s">
        <v>33</v>
      </c>
      <c r="AX268" s="14" t="s">
        <v>71</v>
      </c>
      <c r="AY268" s="242" t="s">
        <v>117</v>
      </c>
    </row>
    <row r="269" s="13" customFormat="1">
      <c r="A269" s="13"/>
      <c r="B269" s="221"/>
      <c r="C269" s="222"/>
      <c r="D269" s="223" t="s">
        <v>129</v>
      </c>
      <c r="E269" s="224" t="s">
        <v>19</v>
      </c>
      <c r="F269" s="225" t="s">
        <v>151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129</v>
      </c>
      <c r="AU269" s="231" t="s">
        <v>81</v>
      </c>
      <c r="AV269" s="13" t="s">
        <v>79</v>
      </c>
      <c r="AW269" s="13" t="s">
        <v>33</v>
      </c>
      <c r="AX269" s="13" t="s">
        <v>71</v>
      </c>
      <c r="AY269" s="231" t="s">
        <v>117</v>
      </c>
    </row>
    <row r="270" s="14" customFormat="1">
      <c r="A270" s="14"/>
      <c r="B270" s="232"/>
      <c r="C270" s="233"/>
      <c r="D270" s="223" t="s">
        <v>129</v>
      </c>
      <c r="E270" s="234" t="s">
        <v>19</v>
      </c>
      <c r="F270" s="235" t="s">
        <v>271</v>
      </c>
      <c r="G270" s="233"/>
      <c r="H270" s="236">
        <v>18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129</v>
      </c>
      <c r="AU270" s="242" t="s">
        <v>81</v>
      </c>
      <c r="AV270" s="14" t="s">
        <v>81</v>
      </c>
      <c r="AW270" s="14" t="s">
        <v>33</v>
      </c>
      <c r="AX270" s="14" t="s">
        <v>71</v>
      </c>
      <c r="AY270" s="242" t="s">
        <v>117</v>
      </c>
    </row>
    <row r="271" s="13" customFormat="1">
      <c r="A271" s="13"/>
      <c r="B271" s="221"/>
      <c r="C271" s="222"/>
      <c r="D271" s="223" t="s">
        <v>129</v>
      </c>
      <c r="E271" s="224" t="s">
        <v>19</v>
      </c>
      <c r="F271" s="225" t="s">
        <v>154</v>
      </c>
      <c r="G271" s="222"/>
      <c r="H271" s="224" t="s">
        <v>19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129</v>
      </c>
      <c r="AU271" s="231" t="s">
        <v>81</v>
      </c>
      <c r="AV271" s="13" t="s">
        <v>79</v>
      </c>
      <c r="AW271" s="13" t="s">
        <v>33</v>
      </c>
      <c r="AX271" s="13" t="s">
        <v>71</v>
      </c>
      <c r="AY271" s="231" t="s">
        <v>117</v>
      </c>
    </row>
    <row r="272" s="14" customFormat="1">
      <c r="A272" s="14"/>
      <c r="B272" s="232"/>
      <c r="C272" s="233"/>
      <c r="D272" s="223" t="s">
        <v>129</v>
      </c>
      <c r="E272" s="234" t="s">
        <v>19</v>
      </c>
      <c r="F272" s="235" t="s">
        <v>272</v>
      </c>
      <c r="G272" s="233"/>
      <c r="H272" s="236">
        <v>3.6000000000000001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2" t="s">
        <v>129</v>
      </c>
      <c r="AU272" s="242" t="s">
        <v>81</v>
      </c>
      <c r="AV272" s="14" t="s">
        <v>81</v>
      </c>
      <c r="AW272" s="14" t="s">
        <v>33</v>
      </c>
      <c r="AX272" s="14" t="s">
        <v>71</v>
      </c>
      <c r="AY272" s="242" t="s">
        <v>117</v>
      </c>
    </row>
    <row r="273" s="13" customFormat="1">
      <c r="A273" s="13"/>
      <c r="B273" s="221"/>
      <c r="C273" s="222"/>
      <c r="D273" s="223" t="s">
        <v>129</v>
      </c>
      <c r="E273" s="224" t="s">
        <v>19</v>
      </c>
      <c r="F273" s="225" t="s">
        <v>157</v>
      </c>
      <c r="G273" s="222"/>
      <c r="H273" s="224" t="s">
        <v>19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1" t="s">
        <v>129</v>
      </c>
      <c r="AU273" s="231" t="s">
        <v>81</v>
      </c>
      <c r="AV273" s="13" t="s">
        <v>79</v>
      </c>
      <c r="AW273" s="13" t="s">
        <v>33</v>
      </c>
      <c r="AX273" s="13" t="s">
        <v>71</v>
      </c>
      <c r="AY273" s="231" t="s">
        <v>117</v>
      </c>
    </row>
    <row r="274" s="14" customFormat="1">
      <c r="A274" s="14"/>
      <c r="B274" s="232"/>
      <c r="C274" s="233"/>
      <c r="D274" s="223" t="s">
        <v>129</v>
      </c>
      <c r="E274" s="234" t="s">
        <v>19</v>
      </c>
      <c r="F274" s="235" t="s">
        <v>273</v>
      </c>
      <c r="G274" s="233"/>
      <c r="H274" s="236">
        <v>12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2" t="s">
        <v>129</v>
      </c>
      <c r="AU274" s="242" t="s">
        <v>81</v>
      </c>
      <c r="AV274" s="14" t="s">
        <v>81</v>
      </c>
      <c r="AW274" s="14" t="s">
        <v>33</v>
      </c>
      <c r="AX274" s="14" t="s">
        <v>71</v>
      </c>
      <c r="AY274" s="242" t="s">
        <v>117</v>
      </c>
    </row>
    <row r="275" s="13" customFormat="1">
      <c r="A275" s="13"/>
      <c r="B275" s="221"/>
      <c r="C275" s="222"/>
      <c r="D275" s="223" t="s">
        <v>129</v>
      </c>
      <c r="E275" s="224" t="s">
        <v>19</v>
      </c>
      <c r="F275" s="225" t="s">
        <v>160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129</v>
      </c>
      <c r="AU275" s="231" t="s">
        <v>81</v>
      </c>
      <c r="AV275" s="13" t="s">
        <v>79</v>
      </c>
      <c r="AW275" s="13" t="s">
        <v>33</v>
      </c>
      <c r="AX275" s="13" t="s">
        <v>71</v>
      </c>
      <c r="AY275" s="231" t="s">
        <v>117</v>
      </c>
    </row>
    <row r="276" s="14" customFormat="1">
      <c r="A276" s="14"/>
      <c r="B276" s="232"/>
      <c r="C276" s="233"/>
      <c r="D276" s="223" t="s">
        <v>129</v>
      </c>
      <c r="E276" s="234" t="s">
        <v>19</v>
      </c>
      <c r="F276" s="235" t="s">
        <v>274</v>
      </c>
      <c r="G276" s="233"/>
      <c r="H276" s="236">
        <v>6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2" t="s">
        <v>129</v>
      </c>
      <c r="AU276" s="242" t="s">
        <v>81</v>
      </c>
      <c r="AV276" s="14" t="s">
        <v>81</v>
      </c>
      <c r="AW276" s="14" t="s">
        <v>33</v>
      </c>
      <c r="AX276" s="14" t="s">
        <v>71</v>
      </c>
      <c r="AY276" s="242" t="s">
        <v>117</v>
      </c>
    </row>
    <row r="277" s="13" customFormat="1">
      <c r="A277" s="13"/>
      <c r="B277" s="221"/>
      <c r="C277" s="222"/>
      <c r="D277" s="223" t="s">
        <v>129</v>
      </c>
      <c r="E277" s="224" t="s">
        <v>19</v>
      </c>
      <c r="F277" s="225" t="s">
        <v>163</v>
      </c>
      <c r="G277" s="222"/>
      <c r="H277" s="224" t="s">
        <v>19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129</v>
      </c>
      <c r="AU277" s="231" t="s">
        <v>81</v>
      </c>
      <c r="AV277" s="13" t="s">
        <v>79</v>
      </c>
      <c r="AW277" s="13" t="s">
        <v>33</v>
      </c>
      <c r="AX277" s="13" t="s">
        <v>71</v>
      </c>
      <c r="AY277" s="231" t="s">
        <v>117</v>
      </c>
    </row>
    <row r="278" s="14" customFormat="1">
      <c r="A278" s="14"/>
      <c r="B278" s="232"/>
      <c r="C278" s="233"/>
      <c r="D278" s="223" t="s">
        <v>129</v>
      </c>
      <c r="E278" s="234" t="s">
        <v>19</v>
      </c>
      <c r="F278" s="235" t="s">
        <v>275</v>
      </c>
      <c r="G278" s="233"/>
      <c r="H278" s="236">
        <v>4.2000000000000002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2" t="s">
        <v>129</v>
      </c>
      <c r="AU278" s="242" t="s">
        <v>81</v>
      </c>
      <c r="AV278" s="14" t="s">
        <v>81</v>
      </c>
      <c r="AW278" s="14" t="s">
        <v>33</v>
      </c>
      <c r="AX278" s="14" t="s">
        <v>71</v>
      </c>
      <c r="AY278" s="242" t="s">
        <v>117</v>
      </c>
    </row>
    <row r="279" s="13" customFormat="1">
      <c r="A279" s="13"/>
      <c r="B279" s="221"/>
      <c r="C279" s="222"/>
      <c r="D279" s="223" t="s">
        <v>129</v>
      </c>
      <c r="E279" s="224" t="s">
        <v>19</v>
      </c>
      <c r="F279" s="225" t="s">
        <v>166</v>
      </c>
      <c r="G279" s="222"/>
      <c r="H279" s="224" t="s">
        <v>19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129</v>
      </c>
      <c r="AU279" s="231" t="s">
        <v>81</v>
      </c>
      <c r="AV279" s="13" t="s">
        <v>79</v>
      </c>
      <c r="AW279" s="13" t="s">
        <v>33</v>
      </c>
      <c r="AX279" s="13" t="s">
        <v>71</v>
      </c>
      <c r="AY279" s="231" t="s">
        <v>117</v>
      </c>
    </row>
    <row r="280" s="14" customFormat="1">
      <c r="A280" s="14"/>
      <c r="B280" s="232"/>
      <c r="C280" s="233"/>
      <c r="D280" s="223" t="s">
        <v>129</v>
      </c>
      <c r="E280" s="234" t="s">
        <v>19</v>
      </c>
      <c r="F280" s="235" t="s">
        <v>276</v>
      </c>
      <c r="G280" s="233"/>
      <c r="H280" s="236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2" t="s">
        <v>129</v>
      </c>
      <c r="AU280" s="242" t="s">
        <v>81</v>
      </c>
      <c r="AV280" s="14" t="s">
        <v>81</v>
      </c>
      <c r="AW280" s="14" t="s">
        <v>33</v>
      </c>
      <c r="AX280" s="14" t="s">
        <v>71</v>
      </c>
      <c r="AY280" s="242" t="s">
        <v>117</v>
      </c>
    </row>
    <row r="281" s="13" customFormat="1">
      <c r="A281" s="13"/>
      <c r="B281" s="221"/>
      <c r="C281" s="222"/>
      <c r="D281" s="223" t="s">
        <v>129</v>
      </c>
      <c r="E281" s="224" t="s">
        <v>19</v>
      </c>
      <c r="F281" s="225" t="s">
        <v>169</v>
      </c>
      <c r="G281" s="222"/>
      <c r="H281" s="224" t="s">
        <v>19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129</v>
      </c>
      <c r="AU281" s="231" t="s">
        <v>81</v>
      </c>
      <c r="AV281" s="13" t="s">
        <v>79</v>
      </c>
      <c r="AW281" s="13" t="s">
        <v>33</v>
      </c>
      <c r="AX281" s="13" t="s">
        <v>71</v>
      </c>
      <c r="AY281" s="231" t="s">
        <v>117</v>
      </c>
    </row>
    <row r="282" s="14" customFormat="1">
      <c r="A282" s="14"/>
      <c r="B282" s="232"/>
      <c r="C282" s="233"/>
      <c r="D282" s="223" t="s">
        <v>129</v>
      </c>
      <c r="E282" s="234" t="s">
        <v>19</v>
      </c>
      <c r="F282" s="235" t="s">
        <v>277</v>
      </c>
      <c r="G282" s="233"/>
      <c r="H282" s="236">
        <v>6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2" t="s">
        <v>129</v>
      </c>
      <c r="AU282" s="242" t="s">
        <v>81</v>
      </c>
      <c r="AV282" s="14" t="s">
        <v>81</v>
      </c>
      <c r="AW282" s="14" t="s">
        <v>33</v>
      </c>
      <c r="AX282" s="14" t="s">
        <v>71</v>
      </c>
      <c r="AY282" s="242" t="s">
        <v>117</v>
      </c>
    </row>
    <row r="283" s="13" customFormat="1">
      <c r="A283" s="13"/>
      <c r="B283" s="221"/>
      <c r="C283" s="222"/>
      <c r="D283" s="223" t="s">
        <v>129</v>
      </c>
      <c r="E283" s="224" t="s">
        <v>19</v>
      </c>
      <c r="F283" s="225" t="s">
        <v>172</v>
      </c>
      <c r="G283" s="222"/>
      <c r="H283" s="224" t="s">
        <v>19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129</v>
      </c>
      <c r="AU283" s="231" t="s">
        <v>81</v>
      </c>
      <c r="AV283" s="13" t="s">
        <v>79</v>
      </c>
      <c r="AW283" s="13" t="s">
        <v>33</v>
      </c>
      <c r="AX283" s="13" t="s">
        <v>71</v>
      </c>
      <c r="AY283" s="231" t="s">
        <v>117</v>
      </c>
    </row>
    <row r="284" s="14" customFormat="1">
      <c r="A284" s="14"/>
      <c r="B284" s="232"/>
      <c r="C284" s="233"/>
      <c r="D284" s="223" t="s">
        <v>129</v>
      </c>
      <c r="E284" s="234" t="s">
        <v>19</v>
      </c>
      <c r="F284" s="235" t="s">
        <v>278</v>
      </c>
      <c r="G284" s="233"/>
      <c r="H284" s="236">
        <v>1.2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2" t="s">
        <v>129</v>
      </c>
      <c r="AU284" s="242" t="s">
        <v>81</v>
      </c>
      <c r="AV284" s="14" t="s">
        <v>81</v>
      </c>
      <c r="AW284" s="14" t="s">
        <v>33</v>
      </c>
      <c r="AX284" s="14" t="s">
        <v>71</v>
      </c>
      <c r="AY284" s="242" t="s">
        <v>117</v>
      </c>
    </row>
    <row r="285" s="13" customFormat="1">
      <c r="A285" s="13"/>
      <c r="B285" s="221"/>
      <c r="C285" s="222"/>
      <c r="D285" s="223" t="s">
        <v>129</v>
      </c>
      <c r="E285" s="224" t="s">
        <v>19</v>
      </c>
      <c r="F285" s="225" t="s">
        <v>175</v>
      </c>
      <c r="G285" s="222"/>
      <c r="H285" s="224" t="s">
        <v>19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129</v>
      </c>
      <c r="AU285" s="231" t="s">
        <v>81</v>
      </c>
      <c r="AV285" s="13" t="s">
        <v>79</v>
      </c>
      <c r="AW285" s="13" t="s">
        <v>33</v>
      </c>
      <c r="AX285" s="13" t="s">
        <v>71</v>
      </c>
      <c r="AY285" s="231" t="s">
        <v>117</v>
      </c>
    </row>
    <row r="286" s="14" customFormat="1">
      <c r="A286" s="14"/>
      <c r="B286" s="232"/>
      <c r="C286" s="233"/>
      <c r="D286" s="223" t="s">
        <v>129</v>
      </c>
      <c r="E286" s="234" t="s">
        <v>19</v>
      </c>
      <c r="F286" s="235" t="s">
        <v>279</v>
      </c>
      <c r="G286" s="233"/>
      <c r="H286" s="236">
        <v>3.8999999999999999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2" t="s">
        <v>129</v>
      </c>
      <c r="AU286" s="242" t="s">
        <v>81</v>
      </c>
      <c r="AV286" s="14" t="s">
        <v>81</v>
      </c>
      <c r="AW286" s="14" t="s">
        <v>33</v>
      </c>
      <c r="AX286" s="14" t="s">
        <v>71</v>
      </c>
      <c r="AY286" s="242" t="s">
        <v>117</v>
      </c>
    </row>
    <row r="287" s="13" customFormat="1">
      <c r="A287" s="13"/>
      <c r="B287" s="221"/>
      <c r="C287" s="222"/>
      <c r="D287" s="223" t="s">
        <v>129</v>
      </c>
      <c r="E287" s="224" t="s">
        <v>19</v>
      </c>
      <c r="F287" s="225" t="s">
        <v>178</v>
      </c>
      <c r="G287" s="222"/>
      <c r="H287" s="224" t="s">
        <v>19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1" t="s">
        <v>129</v>
      </c>
      <c r="AU287" s="231" t="s">
        <v>81</v>
      </c>
      <c r="AV287" s="13" t="s">
        <v>79</v>
      </c>
      <c r="AW287" s="13" t="s">
        <v>33</v>
      </c>
      <c r="AX287" s="13" t="s">
        <v>71</v>
      </c>
      <c r="AY287" s="231" t="s">
        <v>117</v>
      </c>
    </row>
    <row r="288" s="14" customFormat="1">
      <c r="A288" s="14"/>
      <c r="B288" s="232"/>
      <c r="C288" s="233"/>
      <c r="D288" s="223" t="s">
        <v>129</v>
      </c>
      <c r="E288" s="234" t="s">
        <v>19</v>
      </c>
      <c r="F288" s="235" t="s">
        <v>280</v>
      </c>
      <c r="G288" s="233"/>
      <c r="H288" s="236">
        <v>1.3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2" t="s">
        <v>129</v>
      </c>
      <c r="AU288" s="242" t="s">
        <v>81</v>
      </c>
      <c r="AV288" s="14" t="s">
        <v>81</v>
      </c>
      <c r="AW288" s="14" t="s">
        <v>33</v>
      </c>
      <c r="AX288" s="14" t="s">
        <v>71</v>
      </c>
      <c r="AY288" s="242" t="s">
        <v>117</v>
      </c>
    </row>
    <row r="289" s="13" customFormat="1">
      <c r="A289" s="13"/>
      <c r="B289" s="221"/>
      <c r="C289" s="222"/>
      <c r="D289" s="223" t="s">
        <v>129</v>
      </c>
      <c r="E289" s="224" t="s">
        <v>19</v>
      </c>
      <c r="F289" s="225" t="s">
        <v>181</v>
      </c>
      <c r="G289" s="222"/>
      <c r="H289" s="224" t="s">
        <v>19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1" t="s">
        <v>129</v>
      </c>
      <c r="AU289" s="231" t="s">
        <v>81</v>
      </c>
      <c r="AV289" s="13" t="s">
        <v>79</v>
      </c>
      <c r="AW289" s="13" t="s">
        <v>33</v>
      </c>
      <c r="AX289" s="13" t="s">
        <v>71</v>
      </c>
      <c r="AY289" s="231" t="s">
        <v>117</v>
      </c>
    </row>
    <row r="290" s="14" customFormat="1">
      <c r="A290" s="14"/>
      <c r="B290" s="232"/>
      <c r="C290" s="233"/>
      <c r="D290" s="223" t="s">
        <v>129</v>
      </c>
      <c r="E290" s="234" t="s">
        <v>19</v>
      </c>
      <c r="F290" s="235" t="s">
        <v>280</v>
      </c>
      <c r="G290" s="233"/>
      <c r="H290" s="236">
        <v>1.3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2" t="s">
        <v>129</v>
      </c>
      <c r="AU290" s="242" t="s">
        <v>81</v>
      </c>
      <c r="AV290" s="14" t="s">
        <v>81</v>
      </c>
      <c r="AW290" s="14" t="s">
        <v>33</v>
      </c>
      <c r="AX290" s="14" t="s">
        <v>71</v>
      </c>
      <c r="AY290" s="242" t="s">
        <v>117</v>
      </c>
    </row>
    <row r="291" s="13" customFormat="1">
      <c r="A291" s="13"/>
      <c r="B291" s="221"/>
      <c r="C291" s="222"/>
      <c r="D291" s="223" t="s">
        <v>129</v>
      </c>
      <c r="E291" s="224" t="s">
        <v>19</v>
      </c>
      <c r="F291" s="225" t="s">
        <v>184</v>
      </c>
      <c r="G291" s="222"/>
      <c r="H291" s="224" t="s">
        <v>19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129</v>
      </c>
      <c r="AU291" s="231" t="s">
        <v>81</v>
      </c>
      <c r="AV291" s="13" t="s">
        <v>79</v>
      </c>
      <c r="AW291" s="13" t="s">
        <v>33</v>
      </c>
      <c r="AX291" s="13" t="s">
        <v>71</v>
      </c>
      <c r="AY291" s="231" t="s">
        <v>117</v>
      </c>
    </row>
    <row r="292" s="14" customFormat="1">
      <c r="A292" s="14"/>
      <c r="B292" s="232"/>
      <c r="C292" s="233"/>
      <c r="D292" s="223" t="s">
        <v>129</v>
      </c>
      <c r="E292" s="234" t="s">
        <v>19</v>
      </c>
      <c r="F292" s="235" t="s">
        <v>280</v>
      </c>
      <c r="G292" s="233"/>
      <c r="H292" s="236">
        <v>1.3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2" t="s">
        <v>129</v>
      </c>
      <c r="AU292" s="242" t="s">
        <v>81</v>
      </c>
      <c r="AV292" s="14" t="s">
        <v>81</v>
      </c>
      <c r="AW292" s="14" t="s">
        <v>33</v>
      </c>
      <c r="AX292" s="14" t="s">
        <v>71</v>
      </c>
      <c r="AY292" s="242" t="s">
        <v>117</v>
      </c>
    </row>
    <row r="293" s="13" customFormat="1">
      <c r="A293" s="13"/>
      <c r="B293" s="221"/>
      <c r="C293" s="222"/>
      <c r="D293" s="223" t="s">
        <v>129</v>
      </c>
      <c r="E293" s="224" t="s">
        <v>19</v>
      </c>
      <c r="F293" s="225" t="s">
        <v>187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129</v>
      </c>
      <c r="AU293" s="231" t="s">
        <v>81</v>
      </c>
      <c r="AV293" s="13" t="s">
        <v>79</v>
      </c>
      <c r="AW293" s="13" t="s">
        <v>33</v>
      </c>
      <c r="AX293" s="13" t="s">
        <v>71</v>
      </c>
      <c r="AY293" s="231" t="s">
        <v>117</v>
      </c>
    </row>
    <row r="294" s="14" customFormat="1">
      <c r="A294" s="14"/>
      <c r="B294" s="232"/>
      <c r="C294" s="233"/>
      <c r="D294" s="223" t="s">
        <v>129</v>
      </c>
      <c r="E294" s="234" t="s">
        <v>19</v>
      </c>
      <c r="F294" s="235" t="s">
        <v>280</v>
      </c>
      <c r="G294" s="233"/>
      <c r="H294" s="236">
        <v>1.3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2" t="s">
        <v>129</v>
      </c>
      <c r="AU294" s="242" t="s">
        <v>81</v>
      </c>
      <c r="AV294" s="14" t="s">
        <v>81</v>
      </c>
      <c r="AW294" s="14" t="s">
        <v>33</v>
      </c>
      <c r="AX294" s="14" t="s">
        <v>71</v>
      </c>
      <c r="AY294" s="242" t="s">
        <v>117</v>
      </c>
    </row>
    <row r="295" s="13" customFormat="1">
      <c r="A295" s="13"/>
      <c r="B295" s="221"/>
      <c r="C295" s="222"/>
      <c r="D295" s="223" t="s">
        <v>129</v>
      </c>
      <c r="E295" s="224" t="s">
        <v>19</v>
      </c>
      <c r="F295" s="225" t="s">
        <v>190</v>
      </c>
      <c r="G295" s="222"/>
      <c r="H295" s="224" t="s">
        <v>19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129</v>
      </c>
      <c r="AU295" s="231" t="s">
        <v>81</v>
      </c>
      <c r="AV295" s="13" t="s">
        <v>79</v>
      </c>
      <c r="AW295" s="13" t="s">
        <v>33</v>
      </c>
      <c r="AX295" s="13" t="s">
        <v>71</v>
      </c>
      <c r="AY295" s="231" t="s">
        <v>117</v>
      </c>
    </row>
    <row r="296" s="14" customFormat="1">
      <c r="A296" s="14"/>
      <c r="B296" s="232"/>
      <c r="C296" s="233"/>
      <c r="D296" s="223" t="s">
        <v>129</v>
      </c>
      <c r="E296" s="234" t="s">
        <v>19</v>
      </c>
      <c r="F296" s="235" t="s">
        <v>280</v>
      </c>
      <c r="G296" s="233"/>
      <c r="H296" s="236">
        <v>1.3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129</v>
      </c>
      <c r="AU296" s="242" t="s">
        <v>81</v>
      </c>
      <c r="AV296" s="14" t="s">
        <v>81</v>
      </c>
      <c r="AW296" s="14" t="s">
        <v>33</v>
      </c>
      <c r="AX296" s="14" t="s">
        <v>71</v>
      </c>
      <c r="AY296" s="242" t="s">
        <v>117</v>
      </c>
    </row>
    <row r="297" s="13" customFormat="1">
      <c r="A297" s="13"/>
      <c r="B297" s="221"/>
      <c r="C297" s="222"/>
      <c r="D297" s="223" t="s">
        <v>129</v>
      </c>
      <c r="E297" s="224" t="s">
        <v>19</v>
      </c>
      <c r="F297" s="225" t="s">
        <v>193</v>
      </c>
      <c r="G297" s="222"/>
      <c r="H297" s="224" t="s">
        <v>19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129</v>
      </c>
      <c r="AU297" s="231" t="s">
        <v>81</v>
      </c>
      <c r="AV297" s="13" t="s">
        <v>79</v>
      </c>
      <c r="AW297" s="13" t="s">
        <v>33</v>
      </c>
      <c r="AX297" s="13" t="s">
        <v>71</v>
      </c>
      <c r="AY297" s="231" t="s">
        <v>117</v>
      </c>
    </row>
    <row r="298" s="14" customFormat="1">
      <c r="A298" s="14"/>
      <c r="B298" s="232"/>
      <c r="C298" s="233"/>
      <c r="D298" s="223" t="s">
        <v>129</v>
      </c>
      <c r="E298" s="234" t="s">
        <v>19</v>
      </c>
      <c r="F298" s="235" t="s">
        <v>280</v>
      </c>
      <c r="G298" s="233"/>
      <c r="H298" s="236">
        <v>1.3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2" t="s">
        <v>129</v>
      </c>
      <c r="AU298" s="242" t="s">
        <v>81</v>
      </c>
      <c r="AV298" s="14" t="s">
        <v>81</v>
      </c>
      <c r="AW298" s="14" t="s">
        <v>33</v>
      </c>
      <c r="AX298" s="14" t="s">
        <v>71</v>
      </c>
      <c r="AY298" s="242" t="s">
        <v>117</v>
      </c>
    </row>
    <row r="299" s="13" customFormat="1">
      <c r="A299" s="13"/>
      <c r="B299" s="221"/>
      <c r="C299" s="222"/>
      <c r="D299" s="223" t="s">
        <v>129</v>
      </c>
      <c r="E299" s="224" t="s">
        <v>19</v>
      </c>
      <c r="F299" s="225" t="s">
        <v>196</v>
      </c>
      <c r="G299" s="222"/>
      <c r="H299" s="224" t="s">
        <v>19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129</v>
      </c>
      <c r="AU299" s="231" t="s">
        <v>81</v>
      </c>
      <c r="AV299" s="13" t="s">
        <v>79</v>
      </c>
      <c r="AW299" s="13" t="s">
        <v>33</v>
      </c>
      <c r="AX299" s="13" t="s">
        <v>71</v>
      </c>
      <c r="AY299" s="231" t="s">
        <v>117</v>
      </c>
    </row>
    <row r="300" s="14" customFormat="1">
      <c r="A300" s="14"/>
      <c r="B300" s="232"/>
      <c r="C300" s="233"/>
      <c r="D300" s="223" t="s">
        <v>129</v>
      </c>
      <c r="E300" s="234" t="s">
        <v>19</v>
      </c>
      <c r="F300" s="235" t="s">
        <v>281</v>
      </c>
      <c r="G300" s="233"/>
      <c r="H300" s="236">
        <v>1.7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2" t="s">
        <v>129</v>
      </c>
      <c r="AU300" s="242" t="s">
        <v>81</v>
      </c>
      <c r="AV300" s="14" t="s">
        <v>81</v>
      </c>
      <c r="AW300" s="14" t="s">
        <v>33</v>
      </c>
      <c r="AX300" s="14" t="s">
        <v>71</v>
      </c>
      <c r="AY300" s="242" t="s">
        <v>117</v>
      </c>
    </row>
    <row r="301" s="13" customFormat="1">
      <c r="A301" s="13"/>
      <c r="B301" s="221"/>
      <c r="C301" s="222"/>
      <c r="D301" s="223" t="s">
        <v>129</v>
      </c>
      <c r="E301" s="224" t="s">
        <v>19</v>
      </c>
      <c r="F301" s="225" t="s">
        <v>199</v>
      </c>
      <c r="G301" s="222"/>
      <c r="H301" s="224" t="s">
        <v>19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1" t="s">
        <v>129</v>
      </c>
      <c r="AU301" s="231" t="s">
        <v>81</v>
      </c>
      <c r="AV301" s="13" t="s">
        <v>79</v>
      </c>
      <c r="AW301" s="13" t="s">
        <v>33</v>
      </c>
      <c r="AX301" s="13" t="s">
        <v>71</v>
      </c>
      <c r="AY301" s="231" t="s">
        <v>117</v>
      </c>
    </row>
    <row r="302" s="14" customFormat="1">
      <c r="A302" s="14"/>
      <c r="B302" s="232"/>
      <c r="C302" s="233"/>
      <c r="D302" s="223" t="s">
        <v>129</v>
      </c>
      <c r="E302" s="234" t="s">
        <v>19</v>
      </c>
      <c r="F302" s="235" t="s">
        <v>282</v>
      </c>
      <c r="G302" s="233"/>
      <c r="H302" s="236">
        <v>6.7999999999999998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2" t="s">
        <v>129</v>
      </c>
      <c r="AU302" s="242" t="s">
        <v>81</v>
      </c>
      <c r="AV302" s="14" t="s">
        <v>81</v>
      </c>
      <c r="AW302" s="14" t="s">
        <v>33</v>
      </c>
      <c r="AX302" s="14" t="s">
        <v>71</v>
      </c>
      <c r="AY302" s="242" t="s">
        <v>117</v>
      </c>
    </row>
    <row r="303" s="13" customFormat="1">
      <c r="A303" s="13"/>
      <c r="B303" s="221"/>
      <c r="C303" s="222"/>
      <c r="D303" s="223" t="s">
        <v>129</v>
      </c>
      <c r="E303" s="224" t="s">
        <v>19</v>
      </c>
      <c r="F303" s="225" t="s">
        <v>202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129</v>
      </c>
      <c r="AU303" s="231" t="s">
        <v>81</v>
      </c>
      <c r="AV303" s="13" t="s">
        <v>79</v>
      </c>
      <c r="AW303" s="13" t="s">
        <v>33</v>
      </c>
      <c r="AX303" s="13" t="s">
        <v>71</v>
      </c>
      <c r="AY303" s="231" t="s">
        <v>117</v>
      </c>
    </row>
    <row r="304" s="14" customFormat="1">
      <c r="A304" s="14"/>
      <c r="B304" s="232"/>
      <c r="C304" s="233"/>
      <c r="D304" s="223" t="s">
        <v>129</v>
      </c>
      <c r="E304" s="234" t="s">
        <v>19</v>
      </c>
      <c r="F304" s="235" t="s">
        <v>283</v>
      </c>
      <c r="G304" s="233"/>
      <c r="H304" s="236">
        <v>1.2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129</v>
      </c>
      <c r="AU304" s="242" t="s">
        <v>81</v>
      </c>
      <c r="AV304" s="14" t="s">
        <v>81</v>
      </c>
      <c r="AW304" s="14" t="s">
        <v>33</v>
      </c>
      <c r="AX304" s="14" t="s">
        <v>71</v>
      </c>
      <c r="AY304" s="242" t="s">
        <v>117</v>
      </c>
    </row>
    <row r="305" s="13" customFormat="1">
      <c r="A305" s="13"/>
      <c r="B305" s="221"/>
      <c r="C305" s="222"/>
      <c r="D305" s="223" t="s">
        <v>129</v>
      </c>
      <c r="E305" s="224" t="s">
        <v>19</v>
      </c>
      <c r="F305" s="225" t="s">
        <v>205</v>
      </c>
      <c r="G305" s="222"/>
      <c r="H305" s="224" t="s">
        <v>19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129</v>
      </c>
      <c r="AU305" s="231" t="s">
        <v>81</v>
      </c>
      <c r="AV305" s="13" t="s">
        <v>79</v>
      </c>
      <c r="AW305" s="13" t="s">
        <v>33</v>
      </c>
      <c r="AX305" s="13" t="s">
        <v>71</v>
      </c>
      <c r="AY305" s="231" t="s">
        <v>117</v>
      </c>
    </row>
    <row r="306" s="14" customFormat="1">
      <c r="A306" s="14"/>
      <c r="B306" s="232"/>
      <c r="C306" s="233"/>
      <c r="D306" s="223" t="s">
        <v>129</v>
      </c>
      <c r="E306" s="234" t="s">
        <v>19</v>
      </c>
      <c r="F306" s="235" t="s">
        <v>276</v>
      </c>
      <c r="G306" s="233"/>
      <c r="H306" s="236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2" t="s">
        <v>129</v>
      </c>
      <c r="AU306" s="242" t="s">
        <v>81</v>
      </c>
      <c r="AV306" s="14" t="s">
        <v>81</v>
      </c>
      <c r="AW306" s="14" t="s">
        <v>33</v>
      </c>
      <c r="AX306" s="14" t="s">
        <v>71</v>
      </c>
      <c r="AY306" s="242" t="s">
        <v>117</v>
      </c>
    </row>
    <row r="307" s="13" customFormat="1">
      <c r="A307" s="13"/>
      <c r="B307" s="221"/>
      <c r="C307" s="222"/>
      <c r="D307" s="223" t="s">
        <v>129</v>
      </c>
      <c r="E307" s="224" t="s">
        <v>19</v>
      </c>
      <c r="F307" s="225" t="s">
        <v>208</v>
      </c>
      <c r="G307" s="222"/>
      <c r="H307" s="224" t="s">
        <v>19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1" t="s">
        <v>129</v>
      </c>
      <c r="AU307" s="231" t="s">
        <v>81</v>
      </c>
      <c r="AV307" s="13" t="s">
        <v>79</v>
      </c>
      <c r="AW307" s="13" t="s">
        <v>33</v>
      </c>
      <c r="AX307" s="13" t="s">
        <v>71</v>
      </c>
      <c r="AY307" s="231" t="s">
        <v>117</v>
      </c>
    </row>
    <row r="308" s="14" customFormat="1">
      <c r="A308" s="14"/>
      <c r="B308" s="232"/>
      <c r="C308" s="233"/>
      <c r="D308" s="223" t="s">
        <v>129</v>
      </c>
      <c r="E308" s="234" t="s">
        <v>19</v>
      </c>
      <c r="F308" s="235" t="s">
        <v>284</v>
      </c>
      <c r="G308" s="233"/>
      <c r="H308" s="236">
        <v>1.2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129</v>
      </c>
      <c r="AU308" s="242" t="s">
        <v>81</v>
      </c>
      <c r="AV308" s="14" t="s">
        <v>81</v>
      </c>
      <c r="AW308" s="14" t="s">
        <v>33</v>
      </c>
      <c r="AX308" s="14" t="s">
        <v>71</v>
      </c>
      <c r="AY308" s="242" t="s">
        <v>117</v>
      </c>
    </row>
    <row r="309" s="13" customFormat="1">
      <c r="A309" s="13"/>
      <c r="B309" s="221"/>
      <c r="C309" s="222"/>
      <c r="D309" s="223" t="s">
        <v>129</v>
      </c>
      <c r="E309" s="224" t="s">
        <v>19</v>
      </c>
      <c r="F309" s="225" t="s">
        <v>211</v>
      </c>
      <c r="G309" s="222"/>
      <c r="H309" s="224" t="s">
        <v>19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129</v>
      </c>
      <c r="AU309" s="231" t="s">
        <v>81</v>
      </c>
      <c r="AV309" s="13" t="s">
        <v>79</v>
      </c>
      <c r="AW309" s="13" t="s">
        <v>33</v>
      </c>
      <c r="AX309" s="13" t="s">
        <v>71</v>
      </c>
      <c r="AY309" s="231" t="s">
        <v>117</v>
      </c>
    </row>
    <row r="310" s="14" customFormat="1">
      <c r="A310" s="14"/>
      <c r="B310" s="232"/>
      <c r="C310" s="233"/>
      <c r="D310" s="223" t="s">
        <v>129</v>
      </c>
      <c r="E310" s="234" t="s">
        <v>19</v>
      </c>
      <c r="F310" s="235" t="s">
        <v>285</v>
      </c>
      <c r="G310" s="233"/>
      <c r="H310" s="236">
        <v>4.2000000000000002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129</v>
      </c>
      <c r="AU310" s="242" t="s">
        <v>81</v>
      </c>
      <c r="AV310" s="14" t="s">
        <v>81</v>
      </c>
      <c r="AW310" s="14" t="s">
        <v>33</v>
      </c>
      <c r="AX310" s="14" t="s">
        <v>71</v>
      </c>
      <c r="AY310" s="242" t="s">
        <v>117</v>
      </c>
    </row>
    <row r="311" s="13" customFormat="1">
      <c r="A311" s="13"/>
      <c r="B311" s="221"/>
      <c r="C311" s="222"/>
      <c r="D311" s="223" t="s">
        <v>129</v>
      </c>
      <c r="E311" s="224" t="s">
        <v>19</v>
      </c>
      <c r="F311" s="225" t="s">
        <v>214</v>
      </c>
      <c r="G311" s="222"/>
      <c r="H311" s="224" t="s">
        <v>19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129</v>
      </c>
      <c r="AU311" s="231" t="s">
        <v>81</v>
      </c>
      <c r="AV311" s="13" t="s">
        <v>79</v>
      </c>
      <c r="AW311" s="13" t="s">
        <v>33</v>
      </c>
      <c r="AX311" s="13" t="s">
        <v>71</v>
      </c>
      <c r="AY311" s="231" t="s">
        <v>117</v>
      </c>
    </row>
    <row r="312" s="14" customFormat="1">
      <c r="A312" s="14"/>
      <c r="B312" s="232"/>
      <c r="C312" s="233"/>
      <c r="D312" s="223" t="s">
        <v>129</v>
      </c>
      <c r="E312" s="234" t="s">
        <v>19</v>
      </c>
      <c r="F312" s="235" t="s">
        <v>286</v>
      </c>
      <c r="G312" s="233"/>
      <c r="H312" s="236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129</v>
      </c>
      <c r="AU312" s="242" t="s">
        <v>81</v>
      </c>
      <c r="AV312" s="14" t="s">
        <v>81</v>
      </c>
      <c r="AW312" s="14" t="s">
        <v>33</v>
      </c>
      <c r="AX312" s="14" t="s">
        <v>71</v>
      </c>
      <c r="AY312" s="242" t="s">
        <v>117</v>
      </c>
    </row>
    <row r="313" s="13" customFormat="1">
      <c r="A313" s="13"/>
      <c r="B313" s="221"/>
      <c r="C313" s="222"/>
      <c r="D313" s="223" t="s">
        <v>129</v>
      </c>
      <c r="E313" s="224" t="s">
        <v>19</v>
      </c>
      <c r="F313" s="225" t="s">
        <v>217</v>
      </c>
      <c r="G313" s="222"/>
      <c r="H313" s="224" t="s">
        <v>19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129</v>
      </c>
      <c r="AU313" s="231" t="s">
        <v>81</v>
      </c>
      <c r="AV313" s="13" t="s">
        <v>79</v>
      </c>
      <c r="AW313" s="13" t="s">
        <v>33</v>
      </c>
      <c r="AX313" s="13" t="s">
        <v>71</v>
      </c>
      <c r="AY313" s="231" t="s">
        <v>117</v>
      </c>
    </row>
    <row r="314" s="14" customFormat="1">
      <c r="A314" s="14"/>
      <c r="B314" s="232"/>
      <c r="C314" s="233"/>
      <c r="D314" s="223" t="s">
        <v>129</v>
      </c>
      <c r="E314" s="234" t="s">
        <v>19</v>
      </c>
      <c r="F314" s="235" t="s">
        <v>276</v>
      </c>
      <c r="G314" s="233"/>
      <c r="H314" s="236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2" t="s">
        <v>129</v>
      </c>
      <c r="AU314" s="242" t="s">
        <v>81</v>
      </c>
      <c r="AV314" s="14" t="s">
        <v>81</v>
      </c>
      <c r="AW314" s="14" t="s">
        <v>33</v>
      </c>
      <c r="AX314" s="14" t="s">
        <v>71</v>
      </c>
      <c r="AY314" s="242" t="s">
        <v>117</v>
      </c>
    </row>
    <row r="315" s="13" customFormat="1">
      <c r="A315" s="13"/>
      <c r="B315" s="221"/>
      <c r="C315" s="222"/>
      <c r="D315" s="223" t="s">
        <v>129</v>
      </c>
      <c r="E315" s="224" t="s">
        <v>19</v>
      </c>
      <c r="F315" s="225" t="s">
        <v>220</v>
      </c>
      <c r="G315" s="222"/>
      <c r="H315" s="224" t="s">
        <v>19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129</v>
      </c>
      <c r="AU315" s="231" t="s">
        <v>81</v>
      </c>
      <c r="AV315" s="13" t="s">
        <v>79</v>
      </c>
      <c r="AW315" s="13" t="s">
        <v>33</v>
      </c>
      <c r="AX315" s="13" t="s">
        <v>71</v>
      </c>
      <c r="AY315" s="231" t="s">
        <v>117</v>
      </c>
    </row>
    <row r="316" s="14" customFormat="1">
      <c r="A316" s="14"/>
      <c r="B316" s="232"/>
      <c r="C316" s="233"/>
      <c r="D316" s="223" t="s">
        <v>129</v>
      </c>
      <c r="E316" s="234" t="s">
        <v>19</v>
      </c>
      <c r="F316" s="235" t="s">
        <v>287</v>
      </c>
      <c r="G316" s="233"/>
      <c r="H316" s="236">
        <v>8.4000000000000004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2" t="s">
        <v>129</v>
      </c>
      <c r="AU316" s="242" t="s">
        <v>81</v>
      </c>
      <c r="AV316" s="14" t="s">
        <v>81</v>
      </c>
      <c r="AW316" s="14" t="s">
        <v>33</v>
      </c>
      <c r="AX316" s="14" t="s">
        <v>71</v>
      </c>
      <c r="AY316" s="242" t="s">
        <v>117</v>
      </c>
    </row>
    <row r="317" s="13" customFormat="1">
      <c r="A317" s="13"/>
      <c r="B317" s="221"/>
      <c r="C317" s="222"/>
      <c r="D317" s="223" t="s">
        <v>129</v>
      </c>
      <c r="E317" s="224" t="s">
        <v>19</v>
      </c>
      <c r="F317" s="225" t="s">
        <v>223</v>
      </c>
      <c r="G317" s="222"/>
      <c r="H317" s="224" t="s">
        <v>19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129</v>
      </c>
      <c r="AU317" s="231" t="s">
        <v>81</v>
      </c>
      <c r="AV317" s="13" t="s">
        <v>79</v>
      </c>
      <c r="AW317" s="13" t="s">
        <v>33</v>
      </c>
      <c r="AX317" s="13" t="s">
        <v>71</v>
      </c>
      <c r="AY317" s="231" t="s">
        <v>117</v>
      </c>
    </row>
    <row r="318" s="14" customFormat="1">
      <c r="A318" s="14"/>
      <c r="B318" s="232"/>
      <c r="C318" s="233"/>
      <c r="D318" s="223" t="s">
        <v>129</v>
      </c>
      <c r="E318" s="234" t="s">
        <v>19</v>
      </c>
      <c r="F318" s="235" t="s">
        <v>288</v>
      </c>
      <c r="G318" s="233"/>
      <c r="H318" s="236">
        <v>1.3500000000000001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2" t="s">
        <v>129</v>
      </c>
      <c r="AU318" s="242" t="s">
        <v>81</v>
      </c>
      <c r="AV318" s="14" t="s">
        <v>81</v>
      </c>
      <c r="AW318" s="14" t="s">
        <v>33</v>
      </c>
      <c r="AX318" s="14" t="s">
        <v>71</v>
      </c>
      <c r="AY318" s="242" t="s">
        <v>117</v>
      </c>
    </row>
    <row r="319" s="16" customFormat="1">
      <c r="A319" s="16"/>
      <c r="B319" s="254"/>
      <c r="C319" s="255"/>
      <c r="D319" s="223" t="s">
        <v>129</v>
      </c>
      <c r="E319" s="256" t="s">
        <v>19</v>
      </c>
      <c r="F319" s="257" t="s">
        <v>266</v>
      </c>
      <c r="G319" s="255"/>
      <c r="H319" s="258">
        <v>249.95000000000002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64" t="s">
        <v>129</v>
      </c>
      <c r="AU319" s="264" t="s">
        <v>81</v>
      </c>
      <c r="AV319" s="16" t="s">
        <v>267</v>
      </c>
      <c r="AW319" s="16" t="s">
        <v>33</v>
      </c>
      <c r="AX319" s="16" t="s">
        <v>71</v>
      </c>
      <c r="AY319" s="264" t="s">
        <v>117</v>
      </c>
    </row>
    <row r="320" s="13" customFormat="1">
      <c r="A320" s="13"/>
      <c r="B320" s="221"/>
      <c r="C320" s="222"/>
      <c r="D320" s="223" t="s">
        <v>129</v>
      </c>
      <c r="E320" s="224" t="s">
        <v>19</v>
      </c>
      <c r="F320" s="225" t="s">
        <v>289</v>
      </c>
      <c r="G320" s="222"/>
      <c r="H320" s="224" t="s">
        <v>19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129</v>
      </c>
      <c r="AU320" s="231" t="s">
        <v>81</v>
      </c>
      <c r="AV320" s="13" t="s">
        <v>79</v>
      </c>
      <c r="AW320" s="13" t="s">
        <v>33</v>
      </c>
      <c r="AX320" s="13" t="s">
        <v>71</v>
      </c>
      <c r="AY320" s="231" t="s">
        <v>117</v>
      </c>
    </row>
    <row r="321" s="13" customFormat="1">
      <c r="A321" s="13"/>
      <c r="B321" s="221"/>
      <c r="C321" s="222"/>
      <c r="D321" s="223" t="s">
        <v>129</v>
      </c>
      <c r="E321" s="224" t="s">
        <v>19</v>
      </c>
      <c r="F321" s="225" t="s">
        <v>145</v>
      </c>
      <c r="G321" s="222"/>
      <c r="H321" s="224" t="s">
        <v>19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129</v>
      </c>
      <c r="AU321" s="231" t="s">
        <v>81</v>
      </c>
      <c r="AV321" s="13" t="s">
        <v>79</v>
      </c>
      <c r="AW321" s="13" t="s">
        <v>33</v>
      </c>
      <c r="AX321" s="13" t="s">
        <v>71</v>
      </c>
      <c r="AY321" s="231" t="s">
        <v>117</v>
      </c>
    </row>
    <row r="322" s="14" customFormat="1">
      <c r="A322" s="14"/>
      <c r="B322" s="232"/>
      <c r="C322" s="233"/>
      <c r="D322" s="223" t="s">
        <v>129</v>
      </c>
      <c r="E322" s="234" t="s">
        <v>19</v>
      </c>
      <c r="F322" s="235" t="s">
        <v>269</v>
      </c>
      <c r="G322" s="233"/>
      <c r="H322" s="236">
        <v>118.8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129</v>
      </c>
      <c r="AU322" s="242" t="s">
        <v>81</v>
      </c>
      <c r="AV322" s="14" t="s">
        <v>81</v>
      </c>
      <c r="AW322" s="14" t="s">
        <v>33</v>
      </c>
      <c r="AX322" s="14" t="s">
        <v>71</v>
      </c>
      <c r="AY322" s="242" t="s">
        <v>117</v>
      </c>
    </row>
    <row r="323" s="13" customFormat="1">
      <c r="A323" s="13"/>
      <c r="B323" s="221"/>
      <c r="C323" s="222"/>
      <c r="D323" s="223" t="s">
        <v>129</v>
      </c>
      <c r="E323" s="224" t="s">
        <v>19</v>
      </c>
      <c r="F323" s="225" t="s">
        <v>148</v>
      </c>
      <c r="G323" s="222"/>
      <c r="H323" s="224" t="s">
        <v>19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129</v>
      </c>
      <c r="AU323" s="231" t="s">
        <v>81</v>
      </c>
      <c r="AV323" s="13" t="s">
        <v>79</v>
      </c>
      <c r="AW323" s="13" t="s">
        <v>33</v>
      </c>
      <c r="AX323" s="13" t="s">
        <v>71</v>
      </c>
      <c r="AY323" s="231" t="s">
        <v>117</v>
      </c>
    </row>
    <row r="324" s="14" customFormat="1">
      <c r="A324" s="14"/>
      <c r="B324" s="232"/>
      <c r="C324" s="233"/>
      <c r="D324" s="223" t="s">
        <v>129</v>
      </c>
      <c r="E324" s="234" t="s">
        <v>19</v>
      </c>
      <c r="F324" s="235" t="s">
        <v>270</v>
      </c>
      <c r="G324" s="233"/>
      <c r="H324" s="236">
        <v>39.600000000000001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129</v>
      </c>
      <c r="AU324" s="242" t="s">
        <v>81</v>
      </c>
      <c r="AV324" s="14" t="s">
        <v>81</v>
      </c>
      <c r="AW324" s="14" t="s">
        <v>33</v>
      </c>
      <c r="AX324" s="14" t="s">
        <v>71</v>
      </c>
      <c r="AY324" s="242" t="s">
        <v>117</v>
      </c>
    </row>
    <row r="325" s="13" customFormat="1">
      <c r="A325" s="13"/>
      <c r="B325" s="221"/>
      <c r="C325" s="222"/>
      <c r="D325" s="223" t="s">
        <v>129</v>
      </c>
      <c r="E325" s="224" t="s">
        <v>19</v>
      </c>
      <c r="F325" s="225" t="s">
        <v>151</v>
      </c>
      <c r="G325" s="222"/>
      <c r="H325" s="224" t="s">
        <v>19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129</v>
      </c>
      <c r="AU325" s="231" t="s">
        <v>81</v>
      </c>
      <c r="AV325" s="13" t="s">
        <v>79</v>
      </c>
      <c r="AW325" s="13" t="s">
        <v>33</v>
      </c>
      <c r="AX325" s="13" t="s">
        <v>71</v>
      </c>
      <c r="AY325" s="231" t="s">
        <v>117</v>
      </c>
    </row>
    <row r="326" s="14" customFormat="1">
      <c r="A326" s="14"/>
      <c r="B326" s="232"/>
      <c r="C326" s="233"/>
      <c r="D326" s="223" t="s">
        <v>129</v>
      </c>
      <c r="E326" s="234" t="s">
        <v>19</v>
      </c>
      <c r="F326" s="235" t="s">
        <v>271</v>
      </c>
      <c r="G326" s="233"/>
      <c r="H326" s="236">
        <v>18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2" t="s">
        <v>129</v>
      </c>
      <c r="AU326" s="242" t="s">
        <v>81</v>
      </c>
      <c r="AV326" s="14" t="s">
        <v>81</v>
      </c>
      <c r="AW326" s="14" t="s">
        <v>33</v>
      </c>
      <c r="AX326" s="14" t="s">
        <v>71</v>
      </c>
      <c r="AY326" s="242" t="s">
        <v>117</v>
      </c>
    </row>
    <row r="327" s="13" customFormat="1">
      <c r="A327" s="13"/>
      <c r="B327" s="221"/>
      <c r="C327" s="222"/>
      <c r="D327" s="223" t="s">
        <v>129</v>
      </c>
      <c r="E327" s="224" t="s">
        <v>19</v>
      </c>
      <c r="F327" s="225" t="s">
        <v>154</v>
      </c>
      <c r="G327" s="222"/>
      <c r="H327" s="224" t="s">
        <v>19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129</v>
      </c>
      <c r="AU327" s="231" t="s">
        <v>81</v>
      </c>
      <c r="AV327" s="13" t="s">
        <v>79</v>
      </c>
      <c r="AW327" s="13" t="s">
        <v>33</v>
      </c>
      <c r="AX327" s="13" t="s">
        <v>71</v>
      </c>
      <c r="AY327" s="231" t="s">
        <v>117</v>
      </c>
    </row>
    <row r="328" s="14" customFormat="1">
      <c r="A328" s="14"/>
      <c r="B328" s="232"/>
      <c r="C328" s="233"/>
      <c r="D328" s="223" t="s">
        <v>129</v>
      </c>
      <c r="E328" s="234" t="s">
        <v>19</v>
      </c>
      <c r="F328" s="235" t="s">
        <v>272</v>
      </c>
      <c r="G328" s="233"/>
      <c r="H328" s="236">
        <v>3.6000000000000001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2" t="s">
        <v>129</v>
      </c>
      <c r="AU328" s="242" t="s">
        <v>81</v>
      </c>
      <c r="AV328" s="14" t="s">
        <v>81</v>
      </c>
      <c r="AW328" s="14" t="s">
        <v>33</v>
      </c>
      <c r="AX328" s="14" t="s">
        <v>71</v>
      </c>
      <c r="AY328" s="242" t="s">
        <v>117</v>
      </c>
    </row>
    <row r="329" s="13" customFormat="1">
      <c r="A329" s="13"/>
      <c r="B329" s="221"/>
      <c r="C329" s="222"/>
      <c r="D329" s="223" t="s">
        <v>129</v>
      </c>
      <c r="E329" s="224" t="s">
        <v>19</v>
      </c>
      <c r="F329" s="225" t="s">
        <v>157</v>
      </c>
      <c r="G329" s="222"/>
      <c r="H329" s="224" t="s">
        <v>19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1" t="s">
        <v>129</v>
      </c>
      <c r="AU329" s="231" t="s">
        <v>81</v>
      </c>
      <c r="AV329" s="13" t="s">
        <v>79</v>
      </c>
      <c r="AW329" s="13" t="s">
        <v>33</v>
      </c>
      <c r="AX329" s="13" t="s">
        <v>71</v>
      </c>
      <c r="AY329" s="231" t="s">
        <v>117</v>
      </c>
    </row>
    <row r="330" s="14" customFormat="1">
      <c r="A330" s="14"/>
      <c r="B330" s="232"/>
      <c r="C330" s="233"/>
      <c r="D330" s="223" t="s">
        <v>129</v>
      </c>
      <c r="E330" s="234" t="s">
        <v>19</v>
      </c>
      <c r="F330" s="235" t="s">
        <v>273</v>
      </c>
      <c r="G330" s="233"/>
      <c r="H330" s="236">
        <v>12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2" t="s">
        <v>129</v>
      </c>
      <c r="AU330" s="242" t="s">
        <v>81</v>
      </c>
      <c r="AV330" s="14" t="s">
        <v>81</v>
      </c>
      <c r="AW330" s="14" t="s">
        <v>33</v>
      </c>
      <c r="AX330" s="14" t="s">
        <v>71</v>
      </c>
      <c r="AY330" s="242" t="s">
        <v>117</v>
      </c>
    </row>
    <row r="331" s="13" customFormat="1">
      <c r="A331" s="13"/>
      <c r="B331" s="221"/>
      <c r="C331" s="222"/>
      <c r="D331" s="223" t="s">
        <v>129</v>
      </c>
      <c r="E331" s="224" t="s">
        <v>19</v>
      </c>
      <c r="F331" s="225" t="s">
        <v>160</v>
      </c>
      <c r="G331" s="222"/>
      <c r="H331" s="224" t="s">
        <v>19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129</v>
      </c>
      <c r="AU331" s="231" t="s">
        <v>81</v>
      </c>
      <c r="AV331" s="13" t="s">
        <v>79</v>
      </c>
      <c r="AW331" s="13" t="s">
        <v>33</v>
      </c>
      <c r="AX331" s="13" t="s">
        <v>71</v>
      </c>
      <c r="AY331" s="231" t="s">
        <v>117</v>
      </c>
    </row>
    <row r="332" s="14" customFormat="1">
      <c r="A332" s="14"/>
      <c r="B332" s="232"/>
      <c r="C332" s="233"/>
      <c r="D332" s="223" t="s">
        <v>129</v>
      </c>
      <c r="E332" s="234" t="s">
        <v>19</v>
      </c>
      <c r="F332" s="235" t="s">
        <v>274</v>
      </c>
      <c r="G332" s="233"/>
      <c r="H332" s="236">
        <v>6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2" t="s">
        <v>129</v>
      </c>
      <c r="AU332" s="242" t="s">
        <v>81</v>
      </c>
      <c r="AV332" s="14" t="s">
        <v>81</v>
      </c>
      <c r="AW332" s="14" t="s">
        <v>33</v>
      </c>
      <c r="AX332" s="14" t="s">
        <v>71</v>
      </c>
      <c r="AY332" s="242" t="s">
        <v>117</v>
      </c>
    </row>
    <row r="333" s="13" customFormat="1">
      <c r="A333" s="13"/>
      <c r="B333" s="221"/>
      <c r="C333" s="222"/>
      <c r="D333" s="223" t="s">
        <v>129</v>
      </c>
      <c r="E333" s="224" t="s">
        <v>19</v>
      </c>
      <c r="F333" s="225" t="s">
        <v>163</v>
      </c>
      <c r="G333" s="222"/>
      <c r="H333" s="224" t="s">
        <v>19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129</v>
      </c>
      <c r="AU333" s="231" t="s">
        <v>81</v>
      </c>
      <c r="AV333" s="13" t="s">
        <v>79</v>
      </c>
      <c r="AW333" s="13" t="s">
        <v>33</v>
      </c>
      <c r="AX333" s="13" t="s">
        <v>71</v>
      </c>
      <c r="AY333" s="231" t="s">
        <v>117</v>
      </c>
    </row>
    <row r="334" s="14" customFormat="1">
      <c r="A334" s="14"/>
      <c r="B334" s="232"/>
      <c r="C334" s="233"/>
      <c r="D334" s="223" t="s">
        <v>129</v>
      </c>
      <c r="E334" s="234" t="s">
        <v>19</v>
      </c>
      <c r="F334" s="235" t="s">
        <v>275</v>
      </c>
      <c r="G334" s="233"/>
      <c r="H334" s="236">
        <v>4.2000000000000002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129</v>
      </c>
      <c r="AU334" s="242" t="s">
        <v>81</v>
      </c>
      <c r="AV334" s="14" t="s">
        <v>81</v>
      </c>
      <c r="AW334" s="14" t="s">
        <v>33</v>
      </c>
      <c r="AX334" s="14" t="s">
        <v>71</v>
      </c>
      <c r="AY334" s="242" t="s">
        <v>117</v>
      </c>
    </row>
    <row r="335" s="13" customFormat="1">
      <c r="A335" s="13"/>
      <c r="B335" s="221"/>
      <c r="C335" s="222"/>
      <c r="D335" s="223" t="s">
        <v>129</v>
      </c>
      <c r="E335" s="224" t="s">
        <v>19</v>
      </c>
      <c r="F335" s="225" t="s">
        <v>166</v>
      </c>
      <c r="G335" s="222"/>
      <c r="H335" s="224" t="s">
        <v>19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1" t="s">
        <v>129</v>
      </c>
      <c r="AU335" s="231" t="s">
        <v>81</v>
      </c>
      <c r="AV335" s="13" t="s">
        <v>79</v>
      </c>
      <c r="AW335" s="13" t="s">
        <v>33</v>
      </c>
      <c r="AX335" s="13" t="s">
        <v>71</v>
      </c>
      <c r="AY335" s="231" t="s">
        <v>117</v>
      </c>
    </row>
    <row r="336" s="14" customFormat="1">
      <c r="A336" s="14"/>
      <c r="B336" s="232"/>
      <c r="C336" s="233"/>
      <c r="D336" s="223" t="s">
        <v>129</v>
      </c>
      <c r="E336" s="234" t="s">
        <v>19</v>
      </c>
      <c r="F336" s="235" t="s">
        <v>276</v>
      </c>
      <c r="G336" s="233"/>
      <c r="H336" s="236">
        <v>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2" t="s">
        <v>129</v>
      </c>
      <c r="AU336" s="242" t="s">
        <v>81</v>
      </c>
      <c r="AV336" s="14" t="s">
        <v>81</v>
      </c>
      <c r="AW336" s="14" t="s">
        <v>33</v>
      </c>
      <c r="AX336" s="14" t="s">
        <v>71</v>
      </c>
      <c r="AY336" s="242" t="s">
        <v>117</v>
      </c>
    </row>
    <row r="337" s="13" customFormat="1">
      <c r="A337" s="13"/>
      <c r="B337" s="221"/>
      <c r="C337" s="222"/>
      <c r="D337" s="223" t="s">
        <v>129</v>
      </c>
      <c r="E337" s="224" t="s">
        <v>19</v>
      </c>
      <c r="F337" s="225" t="s">
        <v>169</v>
      </c>
      <c r="G337" s="222"/>
      <c r="H337" s="224" t="s">
        <v>19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1" t="s">
        <v>129</v>
      </c>
      <c r="AU337" s="231" t="s">
        <v>81</v>
      </c>
      <c r="AV337" s="13" t="s">
        <v>79</v>
      </c>
      <c r="AW337" s="13" t="s">
        <v>33</v>
      </c>
      <c r="AX337" s="13" t="s">
        <v>71</v>
      </c>
      <c r="AY337" s="231" t="s">
        <v>117</v>
      </c>
    </row>
    <row r="338" s="14" customFormat="1">
      <c r="A338" s="14"/>
      <c r="B338" s="232"/>
      <c r="C338" s="233"/>
      <c r="D338" s="223" t="s">
        <v>129</v>
      </c>
      <c r="E338" s="234" t="s">
        <v>19</v>
      </c>
      <c r="F338" s="235" t="s">
        <v>277</v>
      </c>
      <c r="G338" s="233"/>
      <c r="H338" s="236">
        <v>6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2" t="s">
        <v>129</v>
      </c>
      <c r="AU338" s="242" t="s">
        <v>81</v>
      </c>
      <c r="AV338" s="14" t="s">
        <v>81</v>
      </c>
      <c r="AW338" s="14" t="s">
        <v>33</v>
      </c>
      <c r="AX338" s="14" t="s">
        <v>71</v>
      </c>
      <c r="AY338" s="242" t="s">
        <v>117</v>
      </c>
    </row>
    <row r="339" s="13" customFormat="1">
      <c r="A339" s="13"/>
      <c r="B339" s="221"/>
      <c r="C339" s="222"/>
      <c r="D339" s="223" t="s">
        <v>129</v>
      </c>
      <c r="E339" s="224" t="s">
        <v>19</v>
      </c>
      <c r="F339" s="225" t="s">
        <v>172</v>
      </c>
      <c r="G339" s="222"/>
      <c r="H339" s="224" t="s">
        <v>19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129</v>
      </c>
      <c r="AU339" s="231" t="s">
        <v>81</v>
      </c>
      <c r="AV339" s="13" t="s">
        <v>79</v>
      </c>
      <c r="AW339" s="13" t="s">
        <v>33</v>
      </c>
      <c r="AX339" s="13" t="s">
        <v>71</v>
      </c>
      <c r="AY339" s="231" t="s">
        <v>117</v>
      </c>
    </row>
    <row r="340" s="14" customFormat="1">
      <c r="A340" s="14"/>
      <c r="B340" s="232"/>
      <c r="C340" s="233"/>
      <c r="D340" s="223" t="s">
        <v>129</v>
      </c>
      <c r="E340" s="234" t="s">
        <v>19</v>
      </c>
      <c r="F340" s="235" t="s">
        <v>278</v>
      </c>
      <c r="G340" s="233"/>
      <c r="H340" s="236">
        <v>1.2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2" t="s">
        <v>129</v>
      </c>
      <c r="AU340" s="242" t="s">
        <v>81</v>
      </c>
      <c r="AV340" s="14" t="s">
        <v>81</v>
      </c>
      <c r="AW340" s="14" t="s">
        <v>33</v>
      </c>
      <c r="AX340" s="14" t="s">
        <v>71</v>
      </c>
      <c r="AY340" s="242" t="s">
        <v>117</v>
      </c>
    </row>
    <row r="341" s="13" customFormat="1">
      <c r="A341" s="13"/>
      <c r="B341" s="221"/>
      <c r="C341" s="222"/>
      <c r="D341" s="223" t="s">
        <v>129</v>
      </c>
      <c r="E341" s="224" t="s">
        <v>19</v>
      </c>
      <c r="F341" s="225" t="s">
        <v>175</v>
      </c>
      <c r="G341" s="222"/>
      <c r="H341" s="224" t="s">
        <v>19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129</v>
      </c>
      <c r="AU341" s="231" t="s">
        <v>81</v>
      </c>
      <c r="AV341" s="13" t="s">
        <v>79</v>
      </c>
      <c r="AW341" s="13" t="s">
        <v>33</v>
      </c>
      <c r="AX341" s="13" t="s">
        <v>71</v>
      </c>
      <c r="AY341" s="231" t="s">
        <v>117</v>
      </c>
    </row>
    <row r="342" s="14" customFormat="1">
      <c r="A342" s="14"/>
      <c r="B342" s="232"/>
      <c r="C342" s="233"/>
      <c r="D342" s="223" t="s">
        <v>129</v>
      </c>
      <c r="E342" s="234" t="s">
        <v>19</v>
      </c>
      <c r="F342" s="235" t="s">
        <v>279</v>
      </c>
      <c r="G342" s="233"/>
      <c r="H342" s="236">
        <v>3.8999999999999999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2" t="s">
        <v>129</v>
      </c>
      <c r="AU342" s="242" t="s">
        <v>81</v>
      </c>
      <c r="AV342" s="14" t="s">
        <v>81</v>
      </c>
      <c r="AW342" s="14" t="s">
        <v>33</v>
      </c>
      <c r="AX342" s="14" t="s">
        <v>71</v>
      </c>
      <c r="AY342" s="242" t="s">
        <v>117</v>
      </c>
    </row>
    <row r="343" s="13" customFormat="1">
      <c r="A343" s="13"/>
      <c r="B343" s="221"/>
      <c r="C343" s="222"/>
      <c r="D343" s="223" t="s">
        <v>129</v>
      </c>
      <c r="E343" s="224" t="s">
        <v>19</v>
      </c>
      <c r="F343" s="225" t="s">
        <v>178</v>
      </c>
      <c r="G343" s="222"/>
      <c r="H343" s="224" t="s">
        <v>19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1" t="s">
        <v>129</v>
      </c>
      <c r="AU343" s="231" t="s">
        <v>81</v>
      </c>
      <c r="AV343" s="13" t="s">
        <v>79</v>
      </c>
      <c r="AW343" s="13" t="s">
        <v>33</v>
      </c>
      <c r="AX343" s="13" t="s">
        <v>71</v>
      </c>
      <c r="AY343" s="231" t="s">
        <v>117</v>
      </c>
    </row>
    <row r="344" s="14" customFormat="1">
      <c r="A344" s="14"/>
      <c r="B344" s="232"/>
      <c r="C344" s="233"/>
      <c r="D344" s="223" t="s">
        <v>129</v>
      </c>
      <c r="E344" s="234" t="s">
        <v>19</v>
      </c>
      <c r="F344" s="235" t="s">
        <v>280</v>
      </c>
      <c r="G344" s="233"/>
      <c r="H344" s="236">
        <v>1.3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2" t="s">
        <v>129</v>
      </c>
      <c r="AU344" s="242" t="s">
        <v>81</v>
      </c>
      <c r="AV344" s="14" t="s">
        <v>81</v>
      </c>
      <c r="AW344" s="14" t="s">
        <v>33</v>
      </c>
      <c r="AX344" s="14" t="s">
        <v>71</v>
      </c>
      <c r="AY344" s="242" t="s">
        <v>117</v>
      </c>
    </row>
    <row r="345" s="13" customFormat="1">
      <c r="A345" s="13"/>
      <c r="B345" s="221"/>
      <c r="C345" s="222"/>
      <c r="D345" s="223" t="s">
        <v>129</v>
      </c>
      <c r="E345" s="224" t="s">
        <v>19</v>
      </c>
      <c r="F345" s="225" t="s">
        <v>181</v>
      </c>
      <c r="G345" s="222"/>
      <c r="H345" s="224" t="s">
        <v>19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129</v>
      </c>
      <c r="AU345" s="231" t="s">
        <v>81</v>
      </c>
      <c r="AV345" s="13" t="s">
        <v>79</v>
      </c>
      <c r="AW345" s="13" t="s">
        <v>33</v>
      </c>
      <c r="AX345" s="13" t="s">
        <v>71</v>
      </c>
      <c r="AY345" s="231" t="s">
        <v>117</v>
      </c>
    </row>
    <row r="346" s="14" customFormat="1">
      <c r="A346" s="14"/>
      <c r="B346" s="232"/>
      <c r="C346" s="233"/>
      <c r="D346" s="223" t="s">
        <v>129</v>
      </c>
      <c r="E346" s="234" t="s">
        <v>19</v>
      </c>
      <c r="F346" s="235" t="s">
        <v>280</v>
      </c>
      <c r="G346" s="233"/>
      <c r="H346" s="236">
        <v>1.3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2" t="s">
        <v>129</v>
      </c>
      <c r="AU346" s="242" t="s">
        <v>81</v>
      </c>
      <c r="AV346" s="14" t="s">
        <v>81</v>
      </c>
      <c r="AW346" s="14" t="s">
        <v>33</v>
      </c>
      <c r="AX346" s="14" t="s">
        <v>71</v>
      </c>
      <c r="AY346" s="242" t="s">
        <v>117</v>
      </c>
    </row>
    <row r="347" s="13" customFormat="1">
      <c r="A347" s="13"/>
      <c r="B347" s="221"/>
      <c r="C347" s="222"/>
      <c r="D347" s="223" t="s">
        <v>129</v>
      </c>
      <c r="E347" s="224" t="s">
        <v>19</v>
      </c>
      <c r="F347" s="225" t="s">
        <v>184</v>
      </c>
      <c r="G347" s="222"/>
      <c r="H347" s="224" t="s">
        <v>19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1" t="s">
        <v>129</v>
      </c>
      <c r="AU347" s="231" t="s">
        <v>81</v>
      </c>
      <c r="AV347" s="13" t="s">
        <v>79</v>
      </c>
      <c r="AW347" s="13" t="s">
        <v>33</v>
      </c>
      <c r="AX347" s="13" t="s">
        <v>71</v>
      </c>
      <c r="AY347" s="231" t="s">
        <v>117</v>
      </c>
    </row>
    <row r="348" s="14" customFormat="1">
      <c r="A348" s="14"/>
      <c r="B348" s="232"/>
      <c r="C348" s="233"/>
      <c r="D348" s="223" t="s">
        <v>129</v>
      </c>
      <c r="E348" s="234" t="s">
        <v>19</v>
      </c>
      <c r="F348" s="235" t="s">
        <v>280</v>
      </c>
      <c r="G348" s="233"/>
      <c r="H348" s="236">
        <v>1.3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2" t="s">
        <v>129</v>
      </c>
      <c r="AU348" s="242" t="s">
        <v>81</v>
      </c>
      <c r="AV348" s="14" t="s">
        <v>81</v>
      </c>
      <c r="AW348" s="14" t="s">
        <v>33</v>
      </c>
      <c r="AX348" s="14" t="s">
        <v>71</v>
      </c>
      <c r="AY348" s="242" t="s">
        <v>117</v>
      </c>
    </row>
    <row r="349" s="13" customFormat="1">
      <c r="A349" s="13"/>
      <c r="B349" s="221"/>
      <c r="C349" s="222"/>
      <c r="D349" s="223" t="s">
        <v>129</v>
      </c>
      <c r="E349" s="224" t="s">
        <v>19</v>
      </c>
      <c r="F349" s="225" t="s">
        <v>187</v>
      </c>
      <c r="G349" s="222"/>
      <c r="H349" s="224" t="s">
        <v>19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1" t="s">
        <v>129</v>
      </c>
      <c r="AU349" s="231" t="s">
        <v>81</v>
      </c>
      <c r="AV349" s="13" t="s">
        <v>79</v>
      </c>
      <c r="AW349" s="13" t="s">
        <v>33</v>
      </c>
      <c r="AX349" s="13" t="s">
        <v>71</v>
      </c>
      <c r="AY349" s="231" t="s">
        <v>117</v>
      </c>
    </row>
    <row r="350" s="14" customFormat="1">
      <c r="A350" s="14"/>
      <c r="B350" s="232"/>
      <c r="C350" s="233"/>
      <c r="D350" s="223" t="s">
        <v>129</v>
      </c>
      <c r="E350" s="234" t="s">
        <v>19</v>
      </c>
      <c r="F350" s="235" t="s">
        <v>280</v>
      </c>
      <c r="G350" s="233"/>
      <c r="H350" s="236">
        <v>1.3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2" t="s">
        <v>129</v>
      </c>
      <c r="AU350" s="242" t="s">
        <v>81</v>
      </c>
      <c r="AV350" s="14" t="s">
        <v>81</v>
      </c>
      <c r="AW350" s="14" t="s">
        <v>33</v>
      </c>
      <c r="AX350" s="14" t="s">
        <v>71</v>
      </c>
      <c r="AY350" s="242" t="s">
        <v>117</v>
      </c>
    </row>
    <row r="351" s="13" customFormat="1">
      <c r="A351" s="13"/>
      <c r="B351" s="221"/>
      <c r="C351" s="222"/>
      <c r="D351" s="223" t="s">
        <v>129</v>
      </c>
      <c r="E351" s="224" t="s">
        <v>19</v>
      </c>
      <c r="F351" s="225" t="s">
        <v>190</v>
      </c>
      <c r="G351" s="222"/>
      <c r="H351" s="224" t="s">
        <v>19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129</v>
      </c>
      <c r="AU351" s="231" t="s">
        <v>81</v>
      </c>
      <c r="AV351" s="13" t="s">
        <v>79</v>
      </c>
      <c r="AW351" s="13" t="s">
        <v>33</v>
      </c>
      <c r="AX351" s="13" t="s">
        <v>71</v>
      </c>
      <c r="AY351" s="231" t="s">
        <v>117</v>
      </c>
    </row>
    <row r="352" s="14" customFormat="1">
      <c r="A352" s="14"/>
      <c r="B352" s="232"/>
      <c r="C352" s="233"/>
      <c r="D352" s="223" t="s">
        <v>129</v>
      </c>
      <c r="E352" s="234" t="s">
        <v>19</v>
      </c>
      <c r="F352" s="235" t="s">
        <v>280</v>
      </c>
      <c r="G352" s="233"/>
      <c r="H352" s="236">
        <v>1.3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2" t="s">
        <v>129</v>
      </c>
      <c r="AU352" s="242" t="s">
        <v>81</v>
      </c>
      <c r="AV352" s="14" t="s">
        <v>81</v>
      </c>
      <c r="AW352" s="14" t="s">
        <v>33</v>
      </c>
      <c r="AX352" s="14" t="s">
        <v>71</v>
      </c>
      <c r="AY352" s="242" t="s">
        <v>117</v>
      </c>
    </row>
    <row r="353" s="13" customFormat="1">
      <c r="A353" s="13"/>
      <c r="B353" s="221"/>
      <c r="C353" s="222"/>
      <c r="D353" s="223" t="s">
        <v>129</v>
      </c>
      <c r="E353" s="224" t="s">
        <v>19</v>
      </c>
      <c r="F353" s="225" t="s">
        <v>193</v>
      </c>
      <c r="G353" s="222"/>
      <c r="H353" s="224" t="s">
        <v>19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1" t="s">
        <v>129</v>
      </c>
      <c r="AU353" s="231" t="s">
        <v>81</v>
      </c>
      <c r="AV353" s="13" t="s">
        <v>79</v>
      </c>
      <c r="AW353" s="13" t="s">
        <v>33</v>
      </c>
      <c r="AX353" s="13" t="s">
        <v>71</v>
      </c>
      <c r="AY353" s="231" t="s">
        <v>117</v>
      </c>
    </row>
    <row r="354" s="14" customFormat="1">
      <c r="A354" s="14"/>
      <c r="B354" s="232"/>
      <c r="C354" s="233"/>
      <c r="D354" s="223" t="s">
        <v>129</v>
      </c>
      <c r="E354" s="234" t="s">
        <v>19</v>
      </c>
      <c r="F354" s="235" t="s">
        <v>280</v>
      </c>
      <c r="G354" s="233"/>
      <c r="H354" s="236">
        <v>1.3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2" t="s">
        <v>129</v>
      </c>
      <c r="AU354" s="242" t="s">
        <v>81</v>
      </c>
      <c r="AV354" s="14" t="s">
        <v>81</v>
      </c>
      <c r="AW354" s="14" t="s">
        <v>33</v>
      </c>
      <c r="AX354" s="14" t="s">
        <v>71</v>
      </c>
      <c r="AY354" s="242" t="s">
        <v>117</v>
      </c>
    </row>
    <row r="355" s="13" customFormat="1">
      <c r="A355" s="13"/>
      <c r="B355" s="221"/>
      <c r="C355" s="222"/>
      <c r="D355" s="223" t="s">
        <v>129</v>
      </c>
      <c r="E355" s="224" t="s">
        <v>19</v>
      </c>
      <c r="F355" s="225" t="s">
        <v>196</v>
      </c>
      <c r="G355" s="222"/>
      <c r="H355" s="224" t="s">
        <v>19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129</v>
      </c>
      <c r="AU355" s="231" t="s">
        <v>81</v>
      </c>
      <c r="AV355" s="13" t="s">
        <v>79</v>
      </c>
      <c r="AW355" s="13" t="s">
        <v>33</v>
      </c>
      <c r="AX355" s="13" t="s">
        <v>71</v>
      </c>
      <c r="AY355" s="231" t="s">
        <v>117</v>
      </c>
    </row>
    <row r="356" s="14" customFormat="1">
      <c r="A356" s="14"/>
      <c r="B356" s="232"/>
      <c r="C356" s="233"/>
      <c r="D356" s="223" t="s">
        <v>129</v>
      </c>
      <c r="E356" s="234" t="s">
        <v>19</v>
      </c>
      <c r="F356" s="235" t="s">
        <v>281</v>
      </c>
      <c r="G356" s="233"/>
      <c r="H356" s="236">
        <v>1.7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2" t="s">
        <v>129</v>
      </c>
      <c r="AU356" s="242" t="s">
        <v>81</v>
      </c>
      <c r="AV356" s="14" t="s">
        <v>81</v>
      </c>
      <c r="AW356" s="14" t="s">
        <v>33</v>
      </c>
      <c r="AX356" s="14" t="s">
        <v>71</v>
      </c>
      <c r="AY356" s="242" t="s">
        <v>117</v>
      </c>
    </row>
    <row r="357" s="13" customFormat="1">
      <c r="A357" s="13"/>
      <c r="B357" s="221"/>
      <c r="C357" s="222"/>
      <c r="D357" s="223" t="s">
        <v>129</v>
      </c>
      <c r="E357" s="224" t="s">
        <v>19</v>
      </c>
      <c r="F357" s="225" t="s">
        <v>199</v>
      </c>
      <c r="G357" s="222"/>
      <c r="H357" s="224" t="s">
        <v>19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129</v>
      </c>
      <c r="AU357" s="231" t="s">
        <v>81</v>
      </c>
      <c r="AV357" s="13" t="s">
        <v>79</v>
      </c>
      <c r="AW357" s="13" t="s">
        <v>33</v>
      </c>
      <c r="AX357" s="13" t="s">
        <v>71</v>
      </c>
      <c r="AY357" s="231" t="s">
        <v>117</v>
      </c>
    </row>
    <row r="358" s="14" customFormat="1">
      <c r="A358" s="14"/>
      <c r="B358" s="232"/>
      <c r="C358" s="233"/>
      <c r="D358" s="223" t="s">
        <v>129</v>
      </c>
      <c r="E358" s="234" t="s">
        <v>19</v>
      </c>
      <c r="F358" s="235" t="s">
        <v>282</v>
      </c>
      <c r="G358" s="233"/>
      <c r="H358" s="236">
        <v>6.7999999999999998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2" t="s">
        <v>129</v>
      </c>
      <c r="AU358" s="242" t="s">
        <v>81</v>
      </c>
      <c r="AV358" s="14" t="s">
        <v>81</v>
      </c>
      <c r="AW358" s="14" t="s">
        <v>33</v>
      </c>
      <c r="AX358" s="14" t="s">
        <v>71</v>
      </c>
      <c r="AY358" s="242" t="s">
        <v>117</v>
      </c>
    </row>
    <row r="359" s="13" customFormat="1">
      <c r="A359" s="13"/>
      <c r="B359" s="221"/>
      <c r="C359" s="222"/>
      <c r="D359" s="223" t="s">
        <v>129</v>
      </c>
      <c r="E359" s="224" t="s">
        <v>19</v>
      </c>
      <c r="F359" s="225" t="s">
        <v>202</v>
      </c>
      <c r="G359" s="222"/>
      <c r="H359" s="224" t="s">
        <v>19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129</v>
      </c>
      <c r="AU359" s="231" t="s">
        <v>81</v>
      </c>
      <c r="AV359" s="13" t="s">
        <v>79</v>
      </c>
      <c r="AW359" s="13" t="s">
        <v>33</v>
      </c>
      <c r="AX359" s="13" t="s">
        <v>71</v>
      </c>
      <c r="AY359" s="231" t="s">
        <v>117</v>
      </c>
    </row>
    <row r="360" s="14" customFormat="1">
      <c r="A360" s="14"/>
      <c r="B360" s="232"/>
      <c r="C360" s="233"/>
      <c r="D360" s="223" t="s">
        <v>129</v>
      </c>
      <c r="E360" s="234" t="s">
        <v>19</v>
      </c>
      <c r="F360" s="235" t="s">
        <v>283</v>
      </c>
      <c r="G360" s="233"/>
      <c r="H360" s="236">
        <v>1.2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2" t="s">
        <v>129</v>
      </c>
      <c r="AU360" s="242" t="s">
        <v>81</v>
      </c>
      <c r="AV360" s="14" t="s">
        <v>81</v>
      </c>
      <c r="AW360" s="14" t="s">
        <v>33</v>
      </c>
      <c r="AX360" s="14" t="s">
        <v>71</v>
      </c>
      <c r="AY360" s="242" t="s">
        <v>117</v>
      </c>
    </row>
    <row r="361" s="13" customFormat="1">
      <c r="A361" s="13"/>
      <c r="B361" s="221"/>
      <c r="C361" s="222"/>
      <c r="D361" s="223" t="s">
        <v>129</v>
      </c>
      <c r="E361" s="224" t="s">
        <v>19</v>
      </c>
      <c r="F361" s="225" t="s">
        <v>205</v>
      </c>
      <c r="G361" s="222"/>
      <c r="H361" s="224" t="s">
        <v>19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129</v>
      </c>
      <c r="AU361" s="231" t="s">
        <v>81</v>
      </c>
      <c r="AV361" s="13" t="s">
        <v>79</v>
      </c>
      <c r="AW361" s="13" t="s">
        <v>33</v>
      </c>
      <c r="AX361" s="13" t="s">
        <v>71</v>
      </c>
      <c r="AY361" s="231" t="s">
        <v>117</v>
      </c>
    </row>
    <row r="362" s="14" customFormat="1">
      <c r="A362" s="14"/>
      <c r="B362" s="232"/>
      <c r="C362" s="233"/>
      <c r="D362" s="223" t="s">
        <v>129</v>
      </c>
      <c r="E362" s="234" t="s">
        <v>19</v>
      </c>
      <c r="F362" s="235" t="s">
        <v>276</v>
      </c>
      <c r="G362" s="233"/>
      <c r="H362" s="236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2" t="s">
        <v>129</v>
      </c>
      <c r="AU362" s="242" t="s">
        <v>81</v>
      </c>
      <c r="AV362" s="14" t="s">
        <v>81</v>
      </c>
      <c r="AW362" s="14" t="s">
        <v>33</v>
      </c>
      <c r="AX362" s="14" t="s">
        <v>71</v>
      </c>
      <c r="AY362" s="242" t="s">
        <v>117</v>
      </c>
    </row>
    <row r="363" s="13" customFormat="1">
      <c r="A363" s="13"/>
      <c r="B363" s="221"/>
      <c r="C363" s="222"/>
      <c r="D363" s="223" t="s">
        <v>129</v>
      </c>
      <c r="E363" s="224" t="s">
        <v>19</v>
      </c>
      <c r="F363" s="225" t="s">
        <v>208</v>
      </c>
      <c r="G363" s="222"/>
      <c r="H363" s="224" t="s">
        <v>19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129</v>
      </c>
      <c r="AU363" s="231" t="s">
        <v>81</v>
      </c>
      <c r="AV363" s="13" t="s">
        <v>79</v>
      </c>
      <c r="AW363" s="13" t="s">
        <v>33</v>
      </c>
      <c r="AX363" s="13" t="s">
        <v>71</v>
      </c>
      <c r="AY363" s="231" t="s">
        <v>117</v>
      </c>
    </row>
    <row r="364" s="14" customFormat="1">
      <c r="A364" s="14"/>
      <c r="B364" s="232"/>
      <c r="C364" s="233"/>
      <c r="D364" s="223" t="s">
        <v>129</v>
      </c>
      <c r="E364" s="234" t="s">
        <v>19</v>
      </c>
      <c r="F364" s="235" t="s">
        <v>284</v>
      </c>
      <c r="G364" s="233"/>
      <c r="H364" s="236">
        <v>1.2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2" t="s">
        <v>129</v>
      </c>
      <c r="AU364" s="242" t="s">
        <v>81</v>
      </c>
      <c r="AV364" s="14" t="s">
        <v>81</v>
      </c>
      <c r="AW364" s="14" t="s">
        <v>33</v>
      </c>
      <c r="AX364" s="14" t="s">
        <v>71</v>
      </c>
      <c r="AY364" s="242" t="s">
        <v>117</v>
      </c>
    </row>
    <row r="365" s="13" customFormat="1">
      <c r="A365" s="13"/>
      <c r="B365" s="221"/>
      <c r="C365" s="222"/>
      <c r="D365" s="223" t="s">
        <v>129</v>
      </c>
      <c r="E365" s="224" t="s">
        <v>19</v>
      </c>
      <c r="F365" s="225" t="s">
        <v>211</v>
      </c>
      <c r="G365" s="222"/>
      <c r="H365" s="224" t="s">
        <v>19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1" t="s">
        <v>129</v>
      </c>
      <c r="AU365" s="231" t="s">
        <v>81</v>
      </c>
      <c r="AV365" s="13" t="s">
        <v>79</v>
      </c>
      <c r="AW365" s="13" t="s">
        <v>33</v>
      </c>
      <c r="AX365" s="13" t="s">
        <v>71</v>
      </c>
      <c r="AY365" s="231" t="s">
        <v>117</v>
      </c>
    </row>
    <row r="366" s="14" customFormat="1">
      <c r="A366" s="14"/>
      <c r="B366" s="232"/>
      <c r="C366" s="233"/>
      <c r="D366" s="223" t="s">
        <v>129</v>
      </c>
      <c r="E366" s="234" t="s">
        <v>19</v>
      </c>
      <c r="F366" s="235" t="s">
        <v>285</v>
      </c>
      <c r="G366" s="233"/>
      <c r="H366" s="236">
        <v>4.2000000000000002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2" t="s">
        <v>129</v>
      </c>
      <c r="AU366" s="242" t="s">
        <v>81</v>
      </c>
      <c r="AV366" s="14" t="s">
        <v>81</v>
      </c>
      <c r="AW366" s="14" t="s">
        <v>33</v>
      </c>
      <c r="AX366" s="14" t="s">
        <v>71</v>
      </c>
      <c r="AY366" s="242" t="s">
        <v>117</v>
      </c>
    </row>
    <row r="367" s="13" customFormat="1">
      <c r="A367" s="13"/>
      <c r="B367" s="221"/>
      <c r="C367" s="222"/>
      <c r="D367" s="223" t="s">
        <v>129</v>
      </c>
      <c r="E367" s="224" t="s">
        <v>19</v>
      </c>
      <c r="F367" s="225" t="s">
        <v>214</v>
      </c>
      <c r="G367" s="222"/>
      <c r="H367" s="224" t="s">
        <v>19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1" t="s">
        <v>129</v>
      </c>
      <c r="AU367" s="231" t="s">
        <v>81</v>
      </c>
      <c r="AV367" s="13" t="s">
        <v>79</v>
      </c>
      <c r="AW367" s="13" t="s">
        <v>33</v>
      </c>
      <c r="AX367" s="13" t="s">
        <v>71</v>
      </c>
      <c r="AY367" s="231" t="s">
        <v>117</v>
      </c>
    </row>
    <row r="368" s="14" customFormat="1">
      <c r="A368" s="14"/>
      <c r="B368" s="232"/>
      <c r="C368" s="233"/>
      <c r="D368" s="223" t="s">
        <v>129</v>
      </c>
      <c r="E368" s="234" t="s">
        <v>19</v>
      </c>
      <c r="F368" s="235" t="s">
        <v>286</v>
      </c>
      <c r="G368" s="233"/>
      <c r="H368" s="236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2" t="s">
        <v>129</v>
      </c>
      <c r="AU368" s="242" t="s">
        <v>81</v>
      </c>
      <c r="AV368" s="14" t="s">
        <v>81</v>
      </c>
      <c r="AW368" s="14" t="s">
        <v>33</v>
      </c>
      <c r="AX368" s="14" t="s">
        <v>71</v>
      </c>
      <c r="AY368" s="242" t="s">
        <v>117</v>
      </c>
    </row>
    <row r="369" s="13" customFormat="1">
      <c r="A369" s="13"/>
      <c r="B369" s="221"/>
      <c r="C369" s="222"/>
      <c r="D369" s="223" t="s">
        <v>129</v>
      </c>
      <c r="E369" s="224" t="s">
        <v>19</v>
      </c>
      <c r="F369" s="225" t="s">
        <v>217</v>
      </c>
      <c r="G369" s="222"/>
      <c r="H369" s="224" t="s">
        <v>19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129</v>
      </c>
      <c r="AU369" s="231" t="s">
        <v>81</v>
      </c>
      <c r="AV369" s="13" t="s">
        <v>79</v>
      </c>
      <c r="AW369" s="13" t="s">
        <v>33</v>
      </c>
      <c r="AX369" s="13" t="s">
        <v>71</v>
      </c>
      <c r="AY369" s="231" t="s">
        <v>117</v>
      </c>
    </row>
    <row r="370" s="14" customFormat="1">
      <c r="A370" s="14"/>
      <c r="B370" s="232"/>
      <c r="C370" s="233"/>
      <c r="D370" s="223" t="s">
        <v>129</v>
      </c>
      <c r="E370" s="234" t="s">
        <v>19</v>
      </c>
      <c r="F370" s="235" t="s">
        <v>276</v>
      </c>
      <c r="G370" s="233"/>
      <c r="H370" s="236">
        <v>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2" t="s">
        <v>129</v>
      </c>
      <c r="AU370" s="242" t="s">
        <v>81</v>
      </c>
      <c r="AV370" s="14" t="s">
        <v>81</v>
      </c>
      <c r="AW370" s="14" t="s">
        <v>33</v>
      </c>
      <c r="AX370" s="14" t="s">
        <v>71</v>
      </c>
      <c r="AY370" s="242" t="s">
        <v>117</v>
      </c>
    </row>
    <row r="371" s="13" customFormat="1">
      <c r="A371" s="13"/>
      <c r="B371" s="221"/>
      <c r="C371" s="222"/>
      <c r="D371" s="223" t="s">
        <v>129</v>
      </c>
      <c r="E371" s="224" t="s">
        <v>19</v>
      </c>
      <c r="F371" s="225" t="s">
        <v>220</v>
      </c>
      <c r="G371" s="222"/>
      <c r="H371" s="224" t="s">
        <v>19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129</v>
      </c>
      <c r="AU371" s="231" t="s">
        <v>81</v>
      </c>
      <c r="AV371" s="13" t="s">
        <v>79</v>
      </c>
      <c r="AW371" s="13" t="s">
        <v>33</v>
      </c>
      <c r="AX371" s="13" t="s">
        <v>71</v>
      </c>
      <c r="AY371" s="231" t="s">
        <v>117</v>
      </c>
    </row>
    <row r="372" s="14" customFormat="1">
      <c r="A372" s="14"/>
      <c r="B372" s="232"/>
      <c r="C372" s="233"/>
      <c r="D372" s="223" t="s">
        <v>129</v>
      </c>
      <c r="E372" s="234" t="s">
        <v>19</v>
      </c>
      <c r="F372" s="235" t="s">
        <v>287</v>
      </c>
      <c r="G372" s="233"/>
      <c r="H372" s="236">
        <v>8.4000000000000004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2" t="s">
        <v>129</v>
      </c>
      <c r="AU372" s="242" t="s">
        <v>81</v>
      </c>
      <c r="AV372" s="14" t="s">
        <v>81</v>
      </c>
      <c r="AW372" s="14" t="s">
        <v>33</v>
      </c>
      <c r="AX372" s="14" t="s">
        <v>71</v>
      </c>
      <c r="AY372" s="242" t="s">
        <v>117</v>
      </c>
    </row>
    <row r="373" s="13" customFormat="1">
      <c r="A373" s="13"/>
      <c r="B373" s="221"/>
      <c r="C373" s="222"/>
      <c r="D373" s="223" t="s">
        <v>129</v>
      </c>
      <c r="E373" s="224" t="s">
        <v>19</v>
      </c>
      <c r="F373" s="225" t="s">
        <v>223</v>
      </c>
      <c r="G373" s="222"/>
      <c r="H373" s="224" t="s">
        <v>19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129</v>
      </c>
      <c r="AU373" s="231" t="s">
        <v>81</v>
      </c>
      <c r="AV373" s="13" t="s">
        <v>79</v>
      </c>
      <c r="AW373" s="13" t="s">
        <v>33</v>
      </c>
      <c r="AX373" s="13" t="s">
        <v>71</v>
      </c>
      <c r="AY373" s="231" t="s">
        <v>117</v>
      </c>
    </row>
    <row r="374" s="14" customFormat="1">
      <c r="A374" s="14"/>
      <c r="B374" s="232"/>
      <c r="C374" s="233"/>
      <c r="D374" s="223" t="s">
        <v>129</v>
      </c>
      <c r="E374" s="234" t="s">
        <v>19</v>
      </c>
      <c r="F374" s="235" t="s">
        <v>288</v>
      </c>
      <c r="G374" s="233"/>
      <c r="H374" s="236">
        <v>1.3500000000000001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2" t="s">
        <v>129</v>
      </c>
      <c r="AU374" s="242" t="s">
        <v>81</v>
      </c>
      <c r="AV374" s="14" t="s">
        <v>81</v>
      </c>
      <c r="AW374" s="14" t="s">
        <v>33</v>
      </c>
      <c r="AX374" s="14" t="s">
        <v>71</v>
      </c>
      <c r="AY374" s="242" t="s">
        <v>117</v>
      </c>
    </row>
    <row r="375" s="16" customFormat="1">
      <c r="A375" s="16"/>
      <c r="B375" s="254"/>
      <c r="C375" s="255"/>
      <c r="D375" s="223" t="s">
        <v>129</v>
      </c>
      <c r="E375" s="256" t="s">
        <v>19</v>
      </c>
      <c r="F375" s="257" t="s">
        <v>266</v>
      </c>
      <c r="G375" s="255"/>
      <c r="H375" s="258">
        <v>249.95000000000002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64" t="s">
        <v>129</v>
      </c>
      <c r="AU375" s="264" t="s">
        <v>81</v>
      </c>
      <c r="AV375" s="16" t="s">
        <v>267</v>
      </c>
      <c r="AW375" s="16" t="s">
        <v>33</v>
      </c>
      <c r="AX375" s="16" t="s">
        <v>71</v>
      </c>
      <c r="AY375" s="264" t="s">
        <v>117</v>
      </c>
    </row>
    <row r="376" s="15" customFormat="1">
      <c r="A376" s="15"/>
      <c r="B376" s="243"/>
      <c r="C376" s="244"/>
      <c r="D376" s="223" t="s">
        <v>129</v>
      </c>
      <c r="E376" s="245" t="s">
        <v>19</v>
      </c>
      <c r="F376" s="246" t="s">
        <v>226</v>
      </c>
      <c r="G376" s="244"/>
      <c r="H376" s="247">
        <v>1629.089999999999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3" t="s">
        <v>129</v>
      </c>
      <c r="AU376" s="253" t="s">
        <v>81</v>
      </c>
      <c r="AV376" s="15" t="s">
        <v>125</v>
      </c>
      <c r="AW376" s="15" t="s">
        <v>33</v>
      </c>
      <c r="AX376" s="15" t="s">
        <v>79</v>
      </c>
      <c r="AY376" s="253" t="s">
        <v>117</v>
      </c>
    </row>
    <row r="377" s="2" customFormat="1" ht="16.5" customHeight="1">
      <c r="A377" s="41"/>
      <c r="B377" s="42"/>
      <c r="C377" s="265" t="s">
        <v>267</v>
      </c>
      <c r="D377" s="265" t="s">
        <v>290</v>
      </c>
      <c r="E377" s="266" t="s">
        <v>291</v>
      </c>
      <c r="F377" s="267" t="s">
        <v>292</v>
      </c>
      <c r="G377" s="268" t="s">
        <v>123</v>
      </c>
      <c r="H377" s="269">
        <v>315.83300000000003</v>
      </c>
      <c r="I377" s="270"/>
      <c r="J377" s="271">
        <f>ROUND(I377*H377,2)</f>
        <v>0</v>
      </c>
      <c r="K377" s="267" t="s">
        <v>124</v>
      </c>
      <c r="L377" s="272"/>
      <c r="M377" s="273" t="s">
        <v>19</v>
      </c>
      <c r="N377" s="274" t="s">
        <v>42</v>
      </c>
      <c r="O377" s="87"/>
      <c r="P377" s="212">
        <f>O377*H377</f>
        <v>0</v>
      </c>
      <c r="Q377" s="212">
        <v>0.0020999999999999999</v>
      </c>
      <c r="R377" s="212">
        <f>Q377*H377</f>
        <v>0.66324930000000004</v>
      </c>
      <c r="S377" s="212">
        <v>0</v>
      </c>
      <c r="T377" s="213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4" t="s">
        <v>293</v>
      </c>
      <c r="AT377" s="214" t="s">
        <v>290</v>
      </c>
      <c r="AU377" s="214" t="s">
        <v>81</v>
      </c>
      <c r="AY377" s="20" t="s">
        <v>117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0" t="s">
        <v>79</v>
      </c>
      <c r="BK377" s="215">
        <f>ROUND(I377*H377,2)</f>
        <v>0</v>
      </c>
      <c r="BL377" s="20" t="s">
        <v>125</v>
      </c>
      <c r="BM377" s="214" t="s">
        <v>294</v>
      </c>
    </row>
    <row r="378" s="13" customFormat="1">
      <c r="A378" s="13"/>
      <c r="B378" s="221"/>
      <c r="C378" s="222"/>
      <c r="D378" s="223" t="s">
        <v>129</v>
      </c>
      <c r="E378" s="224" t="s">
        <v>19</v>
      </c>
      <c r="F378" s="225" t="s">
        <v>232</v>
      </c>
      <c r="G378" s="222"/>
      <c r="H378" s="224" t="s">
        <v>19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129</v>
      </c>
      <c r="AU378" s="231" t="s">
        <v>81</v>
      </c>
      <c r="AV378" s="13" t="s">
        <v>79</v>
      </c>
      <c r="AW378" s="13" t="s">
        <v>33</v>
      </c>
      <c r="AX378" s="13" t="s">
        <v>71</v>
      </c>
      <c r="AY378" s="231" t="s">
        <v>117</v>
      </c>
    </row>
    <row r="379" s="13" customFormat="1">
      <c r="A379" s="13"/>
      <c r="B379" s="221"/>
      <c r="C379" s="222"/>
      <c r="D379" s="223" t="s">
        <v>129</v>
      </c>
      <c r="E379" s="224" t="s">
        <v>19</v>
      </c>
      <c r="F379" s="225" t="s">
        <v>295</v>
      </c>
      <c r="G379" s="222"/>
      <c r="H379" s="224" t="s">
        <v>19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1" t="s">
        <v>129</v>
      </c>
      <c r="AU379" s="231" t="s">
        <v>81</v>
      </c>
      <c r="AV379" s="13" t="s">
        <v>79</v>
      </c>
      <c r="AW379" s="13" t="s">
        <v>33</v>
      </c>
      <c r="AX379" s="13" t="s">
        <v>71</v>
      </c>
      <c r="AY379" s="231" t="s">
        <v>117</v>
      </c>
    </row>
    <row r="380" s="13" customFormat="1">
      <c r="A380" s="13"/>
      <c r="B380" s="221"/>
      <c r="C380" s="222"/>
      <c r="D380" s="223" t="s">
        <v>129</v>
      </c>
      <c r="E380" s="224" t="s">
        <v>19</v>
      </c>
      <c r="F380" s="225" t="s">
        <v>130</v>
      </c>
      <c r="G380" s="222"/>
      <c r="H380" s="224" t="s">
        <v>19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129</v>
      </c>
      <c r="AU380" s="231" t="s">
        <v>81</v>
      </c>
      <c r="AV380" s="13" t="s">
        <v>79</v>
      </c>
      <c r="AW380" s="13" t="s">
        <v>33</v>
      </c>
      <c r="AX380" s="13" t="s">
        <v>71</v>
      </c>
      <c r="AY380" s="231" t="s">
        <v>117</v>
      </c>
    </row>
    <row r="381" s="14" customFormat="1">
      <c r="A381" s="14"/>
      <c r="B381" s="232"/>
      <c r="C381" s="233"/>
      <c r="D381" s="223" t="s">
        <v>129</v>
      </c>
      <c r="E381" s="234" t="s">
        <v>19</v>
      </c>
      <c r="F381" s="235" t="s">
        <v>296</v>
      </c>
      <c r="G381" s="233"/>
      <c r="H381" s="236">
        <v>2.3940000000000001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2" t="s">
        <v>129</v>
      </c>
      <c r="AU381" s="242" t="s">
        <v>81</v>
      </c>
      <c r="AV381" s="14" t="s">
        <v>81</v>
      </c>
      <c r="AW381" s="14" t="s">
        <v>33</v>
      </c>
      <c r="AX381" s="14" t="s">
        <v>71</v>
      </c>
      <c r="AY381" s="242" t="s">
        <v>117</v>
      </c>
    </row>
    <row r="382" s="13" customFormat="1">
      <c r="A382" s="13"/>
      <c r="B382" s="221"/>
      <c r="C382" s="222"/>
      <c r="D382" s="223" t="s">
        <v>129</v>
      </c>
      <c r="E382" s="224" t="s">
        <v>19</v>
      </c>
      <c r="F382" s="225" t="s">
        <v>133</v>
      </c>
      <c r="G382" s="222"/>
      <c r="H382" s="224" t="s">
        <v>19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129</v>
      </c>
      <c r="AU382" s="231" t="s">
        <v>81</v>
      </c>
      <c r="AV382" s="13" t="s">
        <v>79</v>
      </c>
      <c r="AW382" s="13" t="s">
        <v>33</v>
      </c>
      <c r="AX382" s="13" t="s">
        <v>71</v>
      </c>
      <c r="AY382" s="231" t="s">
        <v>117</v>
      </c>
    </row>
    <row r="383" s="14" customFormat="1">
      <c r="A383" s="14"/>
      <c r="B383" s="232"/>
      <c r="C383" s="233"/>
      <c r="D383" s="223" t="s">
        <v>129</v>
      </c>
      <c r="E383" s="234" t="s">
        <v>19</v>
      </c>
      <c r="F383" s="235" t="s">
        <v>297</v>
      </c>
      <c r="G383" s="233"/>
      <c r="H383" s="236">
        <v>1.544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2" t="s">
        <v>129</v>
      </c>
      <c r="AU383" s="242" t="s">
        <v>81</v>
      </c>
      <c r="AV383" s="14" t="s">
        <v>81</v>
      </c>
      <c r="AW383" s="14" t="s">
        <v>33</v>
      </c>
      <c r="AX383" s="14" t="s">
        <v>71</v>
      </c>
      <c r="AY383" s="242" t="s">
        <v>117</v>
      </c>
    </row>
    <row r="384" s="13" customFormat="1">
      <c r="A384" s="13"/>
      <c r="B384" s="221"/>
      <c r="C384" s="222"/>
      <c r="D384" s="223" t="s">
        <v>129</v>
      </c>
      <c r="E384" s="224" t="s">
        <v>19</v>
      </c>
      <c r="F384" s="225" t="s">
        <v>136</v>
      </c>
      <c r="G384" s="222"/>
      <c r="H384" s="224" t="s">
        <v>19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1" t="s">
        <v>129</v>
      </c>
      <c r="AU384" s="231" t="s">
        <v>81</v>
      </c>
      <c r="AV384" s="13" t="s">
        <v>79</v>
      </c>
      <c r="AW384" s="13" t="s">
        <v>33</v>
      </c>
      <c r="AX384" s="13" t="s">
        <v>71</v>
      </c>
      <c r="AY384" s="231" t="s">
        <v>117</v>
      </c>
    </row>
    <row r="385" s="14" customFormat="1">
      <c r="A385" s="14"/>
      <c r="B385" s="232"/>
      <c r="C385" s="233"/>
      <c r="D385" s="223" t="s">
        <v>129</v>
      </c>
      <c r="E385" s="234" t="s">
        <v>19</v>
      </c>
      <c r="F385" s="235" t="s">
        <v>298</v>
      </c>
      <c r="G385" s="233"/>
      <c r="H385" s="236">
        <v>1.2390000000000001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2" t="s">
        <v>129</v>
      </c>
      <c r="AU385" s="242" t="s">
        <v>81</v>
      </c>
      <c r="AV385" s="14" t="s">
        <v>81</v>
      </c>
      <c r="AW385" s="14" t="s">
        <v>33</v>
      </c>
      <c r="AX385" s="14" t="s">
        <v>71</v>
      </c>
      <c r="AY385" s="242" t="s">
        <v>117</v>
      </c>
    </row>
    <row r="386" s="13" customFormat="1">
      <c r="A386" s="13"/>
      <c r="B386" s="221"/>
      <c r="C386" s="222"/>
      <c r="D386" s="223" t="s">
        <v>129</v>
      </c>
      <c r="E386" s="224" t="s">
        <v>19</v>
      </c>
      <c r="F386" s="225" t="s">
        <v>139</v>
      </c>
      <c r="G386" s="222"/>
      <c r="H386" s="224" t="s">
        <v>19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1" t="s">
        <v>129</v>
      </c>
      <c r="AU386" s="231" t="s">
        <v>81</v>
      </c>
      <c r="AV386" s="13" t="s">
        <v>79</v>
      </c>
      <c r="AW386" s="13" t="s">
        <v>33</v>
      </c>
      <c r="AX386" s="13" t="s">
        <v>71</v>
      </c>
      <c r="AY386" s="231" t="s">
        <v>117</v>
      </c>
    </row>
    <row r="387" s="14" customFormat="1">
      <c r="A387" s="14"/>
      <c r="B387" s="232"/>
      <c r="C387" s="233"/>
      <c r="D387" s="223" t="s">
        <v>129</v>
      </c>
      <c r="E387" s="234" t="s">
        <v>19</v>
      </c>
      <c r="F387" s="235" t="s">
        <v>299</v>
      </c>
      <c r="G387" s="233"/>
      <c r="H387" s="236">
        <v>1.512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2" t="s">
        <v>129</v>
      </c>
      <c r="AU387" s="242" t="s">
        <v>81</v>
      </c>
      <c r="AV387" s="14" t="s">
        <v>81</v>
      </c>
      <c r="AW387" s="14" t="s">
        <v>33</v>
      </c>
      <c r="AX387" s="14" t="s">
        <v>71</v>
      </c>
      <c r="AY387" s="242" t="s">
        <v>117</v>
      </c>
    </row>
    <row r="388" s="13" customFormat="1">
      <c r="A388" s="13"/>
      <c r="B388" s="221"/>
      <c r="C388" s="222"/>
      <c r="D388" s="223" t="s">
        <v>129</v>
      </c>
      <c r="E388" s="224" t="s">
        <v>19</v>
      </c>
      <c r="F388" s="225" t="s">
        <v>142</v>
      </c>
      <c r="G388" s="222"/>
      <c r="H388" s="224" t="s">
        <v>19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1" t="s">
        <v>129</v>
      </c>
      <c r="AU388" s="231" t="s">
        <v>81</v>
      </c>
      <c r="AV388" s="13" t="s">
        <v>79</v>
      </c>
      <c r="AW388" s="13" t="s">
        <v>33</v>
      </c>
      <c r="AX388" s="13" t="s">
        <v>71</v>
      </c>
      <c r="AY388" s="231" t="s">
        <v>117</v>
      </c>
    </row>
    <row r="389" s="14" customFormat="1">
      <c r="A389" s="14"/>
      <c r="B389" s="232"/>
      <c r="C389" s="233"/>
      <c r="D389" s="223" t="s">
        <v>129</v>
      </c>
      <c r="E389" s="234" t="s">
        <v>19</v>
      </c>
      <c r="F389" s="235" t="s">
        <v>300</v>
      </c>
      <c r="G389" s="233"/>
      <c r="H389" s="236">
        <v>1.407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2" t="s">
        <v>129</v>
      </c>
      <c r="AU389" s="242" t="s">
        <v>81</v>
      </c>
      <c r="AV389" s="14" t="s">
        <v>81</v>
      </c>
      <c r="AW389" s="14" t="s">
        <v>33</v>
      </c>
      <c r="AX389" s="14" t="s">
        <v>71</v>
      </c>
      <c r="AY389" s="242" t="s">
        <v>117</v>
      </c>
    </row>
    <row r="390" s="13" customFormat="1">
      <c r="A390" s="13"/>
      <c r="B390" s="221"/>
      <c r="C390" s="222"/>
      <c r="D390" s="223" t="s">
        <v>129</v>
      </c>
      <c r="E390" s="224" t="s">
        <v>19</v>
      </c>
      <c r="F390" s="225" t="s">
        <v>145</v>
      </c>
      <c r="G390" s="222"/>
      <c r="H390" s="224" t="s">
        <v>19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1" t="s">
        <v>129</v>
      </c>
      <c r="AU390" s="231" t="s">
        <v>81</v>
      </c>
      <c r="AV390" s="13" t="s">
        <v>79</v>
      </c>
      <c r="AW390" s="13" t="s">
        <v>33</v>
      </c>
      <c r="AX390" s="13" t="s">
        <v>71</v>
      </c>
      <c r="AY390" s="231" t="s">
        <v>117</v>
      </c>
    </row>
    <row r="391" s="14" customFormat="1">
      <c r="A391" s="14"/>
      <c r="B391" s="232"/>
      <c r="C391" s="233"/>
      <c r="D391" s="223" t="s">
        <v>129</v>
      </c>
      <c r="E391" s="234" t="s">
        <v>19</v>
      </c>
      <c r="F391" s="235" t="s">
        <v>301</v>
      </c>
      <c r="G391" s="233"/>
      <c r="H391" s="236">
        <v>117.67100000000001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2" t="s">
        <v>129</v>
      </c>
      <c r="AU391" s="242" t="s">
        <v>81</v>
      </c>
      <c r="AV391" s="14" t="s">
        <v>81</v>
      </c>
      <c r="AW391" s="14" t="s">
        <v>33</v>
      </c>
      <c r="AX391" s="14" t="s">
        <v>71</v>
      </c>
      <c r="AY391" s="242" t="s">
        <v>117</v>
      </c>
    </row>
    <row r="392" s="13" customFormat="1">
      <c r="A392" s="13"/>
      <c r="B392" s="221"/>
      <c r="C392" s="222"/>
      <c r="D392" s="223" t="s">
        <v>129</v>
      </c>
      <c r="E392" s="224" t="s">
        <v>19</v>
      </c>
      <c r="F392" s="225" t="s">
        <v>148</v>
      </c>
      <c r="G392" s="222"/>
      <c r="H392" s="224" t="s">
        <v>19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1" t="s">
        <v>129</v>
      </c>
      <c r="AU392" s="231" t="s">
        <v>81</v>
      </c>
      <c r="AV392" s="13" t="s">
        <v>79</v>
      </c>
      <c r="AW392" s="13" t="s">
        <v>33</v>
      </c>
      <c r="AX392" s="13" t="s">
        <v>71</v>
      </c>
      <c r="AY392" s="231" t="s">
        <v>117</v>
      </c>
    </row>
    <row r="393" s="14" customFormat="1">
      <c r="A393" s="14"/>
      <c r="B393" s="232"/>
      <c r="C393" s="233"/>
      <c r="D393" s="223" t="s">
        <v>129</v>
      </c>
      <c r="E393" s="234" t="s">
        <v>19</v>
      </c>
      <c r="F393" s="235" t="s">
        <v>302</v>
      </c>
      <c r="G393" s="233"/>
      <c r="H393" s="236">
        <v>37.421999999999997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2" t="s">
        <v>129</v>
      </c>
      <c r="AU393" s="242" t="s">
        <v>81</v>
      </c>
      <c r="AV393" s="14" t="s">
        <v>81</v>
      </c>
      <c r="AW393" s="14" t="s">
        <v>33</v>
      </c>
      <c r="AX393" s="14" t="s">
        <v>71</v>
      </c>
      <c r="AY393" s="242" t="s">
        <v>117</v>
      </c>
    </row>
    <row r="394" s="13" customFormat="1">
      <c r="A394" s="13"/>
      <c r="B394" s="221"/>
      <c r="C394" s="222"/>
      <c r="D394" s="223" t="s">
        <v>129</v>
      </c>
      <c r="E394" s="224" t="s">
        <v>19</v>
      </c>
      <c r="F394" s="225" t="s">
        <v>151</v>
      </c>
      <c r="G394" s="222"/>
      <c r="H394" s="224" t="s">
        <v>19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129</v>
      </c>
      <c r="AU394" s="231" t="s">
        <v>81</v>
      </c>
      <c r="AV394" s="13" t="s">
        <v>79</v>
      </c>
      <c r="AW394" s="13" t="s">
        <v>33</v>
      </c>
      <c r="AX394" s="13" t="s">
        <v>71</v>
      </c>
      <c r="AY394" s="231" t="s">
        <v>117</v>
      </c>
    </row>
    <row r="395" s="14" customFormat="1">
      <c r="A395" s="14"/>
      <c r="B395" s="232"/>
      <c r="C395" s="233"/>
      <c r="D395" s="223" t="s">
        <v>129</v>
      </c>
      <c r="E395" s="234" t="s">
        <v>19</v>
      </c>
      <c r="F395" s="235" t="s">
        <v>303</v>
      </c>
      <c r="G395" s="233"/>
      <c r="H395" s="236">
        <v>15.119999999999999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2" t="s">
        <v>129</v>
      </c>
      <c r="AU395" s="242" t="s">
        <v>81</v>
      </c>
      <c r="AV395" s="14" t="s">
        <v>81</v>
      </c>
      <c r="AW395" s="14" t="s">
        <v>33</v>
      </c>
      <c r="AX395" s="14" t="s">
        <v>71</v>
      </c>
      <c r="AY395" s="242" t="s">
        <v>117</v>
      </c>
    </row>
    <row r="396" s="13" customFormat="1">
      <c r="A396" s="13"/>
      <c r="B396" s="221"/>
      <c r="C396" s="222"/>
      <c r="D396" s="223" t="s">
        <v>129</v>
      </c>
      <c r="E396" s="224" t="s">
        <v>19</v>
      </c>
      <c r="F396" s="225" t="s">
        <v>154</v>
      </c>
      <c r="G396" s="222"/>
      <c r="H396" s="224" t="s">
        <v>19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129</v>
      </c>
      <c r="AU396" s="231" t="s">
        <v>81</v>
      </c>
      <c r="AV396" s="13" t="s">
        <v>79</v>
      </c>
      <c r="AW396" s="13" t="s">
        <v>33</v>
      </c>
      <c r="AX396" s="13" t="s">
        <v>71</v>
      </c>
      <c r="AY396" s="231" t="s">
        <v>117</v>
      </c>
    </row>
    <row r="397" s="14" customFormat="1">
      <c r="A397" s="14"/>
      <c r="B397" s="232"/>
      <c r="C397" s="233"/>
      <c r="D397" s="223" t="s">
        <v>129</v>
      </c>
      <c r="E397" s="234" t="s">
        <v>19</v>
      </c>
      <c r="F397" s="235" t="s">
        <v>304</v>
      </c>
      <c r="G397" s="233"/>
      <c r="H397" s="236">
        <v>2.7719999999999998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2" t="s">
        <v>129</v>
      </c>
      <c r="AU397" s="242" t="s">
        <v>81</v>
      </c>
      <c r="AV397" s="14" t="s">
        <v>81</v>
      </c>
      <c r="AW397" s="14" t="s">
        <v>33</v>
      </c>
      <c r="AX397" s="14" t="s">
        <v>71</v>
      </c>
      <c r="AY397" s="242" t="s">
        <v>117</v>
      </c>
    </row>
    <row r="398" s="13" customFormat="1">
      <c r="A398" s="13"/>
      <c r="B398" s="221"/>
      <c r="C398" s="222"/>
      <c r="D398" s="223" t="s">
        <v>129</v>
      </c>
      <c r="E398" s="224" t="s">
        <v>19</v>
      </c>
      <c r="F398" s="225" t="s">
        <v>157</v>
      </c>
      <c r="G398" s="222"/>
      <c r="H398" s="224" t="s">
        <v>19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1" t="s">
        <v>129</v>
      </c>
      <c r="AU398" s="231" t="s">
        <v>81</v>
      </c>
      <c r="AV398" s="13" t="s">
        <v>79</v>
      </c>
      <c r="AW398" s="13" t="s">
        <v>33</v>
      </c>
      <c r="AX398" s="13" t="s">
        <v>71</v>
      </c>
      <c r="AY398" s="231" t="s">
        <v>117</v>
      </c>
    </row>
    <row r="399" s="14" customFormat="1">
      <c r="A399" s="14"/>
      <c r="B399" s="232"/>
      <c r="C399" s="233"/>
      <c r="D399" s="223" t="s">
        <v>129</v>
      </c>
      <c r="E399" s="234" t="s">
        <v>19</v>
      </c>
      <c r="F399" s="235" t="s">
        <v>305</v>
      </c>
      <c r="G399" s="233"/>
      <c r="H399" s="236">
        <v>6.9299999999999997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2" t="s">
        <v>129</v>
      </c>
      <c r="AU399" s="242" t="s">
        <v>81</v>
      </c>
      <c r="AV399" s="14" t="s">
        <v>81</v>
      </c>
      <c r="AW399" s="14" t="s">
        <v>33</v>
      </c>
      <c r="AX399" s="14" t="s">
        <v>71</v>
      </c>
      <c r="AY399" s="242" t="s">
        <v>117</v>
      </c>
    </row>
    <row r="400" s="13" customFormat="1">
      <c r="A400" s="13"/>
      <c r="B400" s="221"/>
      <c r="C400" s="222"/>
      <c r="D400" s="223" t="s">
        <v>129</v>
      </c>
      <c r="E400" s="224" t="s">
        <v>19</v>
      </c>
      <c r="F400" s="225" t="s">
        <v>160</v>
      </c>
      <c r="G400" s="222"/>
      <c r="H400" s="224" t="s">
        <v>19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1" t="s">
        <v>129</v>
      </c>
      <c r="AU400" s="231" t="s">
        <v>81</v>
      </c>
      <c r="AV400" s="13" t="s">
        <v>79</v>
      </c>
      <c r="AW400" s="13" t="s">
        <v>33</v>
      </c>
      <c r="AX400" s="13" t="s">
        <v>71</v>
      </c>
      <c r="AY400" s="231" t="s">
        <v>117</v>
      </c>
    </row>
    <row r="401" s="14" customFormat="1">
      <c r="A401" s="14"/>
      <c r="B401" s="232"/>
      <c r="C401" s="233"/>
      <c r="D401" s="223" t="s">
        <v>129</v>
      </c>
      <c r="E401" s="234" t="s">
        <v>19</v>
      </c>
      <c r="F401" s="235" t="s">
        <v>306</v>
      </c>
      <c r="G401" s="233"/>
      <c r="H401" s="236">
        <v>3.0979999999999999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2" t="s">
        <v>129</v>
      </c>
      <c r="AU401" s="242" t="s">
        <v>81</v>
      </c>
      <c r="AV401" s="14" t="s">
        <v>81</v>
      </c>
      <c r="AW401" s="14" t="s">
        <v>33</v>
      </c>
      <c r="AX401" s="14" t="s">
        <v>71</v>
      </c>
      <c r="AY401" s="242" t="s">
        <v>117</v>
      </c>
    </row>
    <row r="402" s="13" customFormat="1">
      <c r="A402" s="13"/>
      <c r="B402" s="221"/>
      <c r="C402" s="222"/>
      <c r="D402" s="223" t="s">
        <v>129</v>
      </c>
      <c r="E402" s="224" t="s">
        <v>19</v>
      </c>
      <c r="F402" s="225" t="s">
        <v>163</v>
      </c>
      <c r="G402" s="222"/>
      <c r="H402" s="224" t="s">
        <v>19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1" t="s">
        <v>129</v>
      </c>
      <c r="AU402" s="231" t="s">
        <v>81</v>
      </c>
      <c r="AV402" s="13" t="s">
        <v>79</v>
      </c>
      <c r="AW402" s="13" t="s">
        <v>33</v>
      </c>
      <c r="AX402" s="13" t="s">
        <v>71</v>
      </c>
      <c r="AY402" s="231" t="s">
        <v>117</v>
      </c>
    </row>
    <row r="403" s="14" customFormat="1">
      <c r="A403" s="14"/>
      <c r="B403" s="232"/>
      <c r="C403" s="233"/>
      <c r="D403" s="223" t="s">
        <v>129</v>
      </c>
      <c r="E403" s="234" t="s">
        <v>19</v>
      </c>
      <c r="F403" s="235" t="s">
        <v>307</v>
      </c>
      <c r="G403" s="233"/>
      <c r="H403" s="236">
        <v>4.9980000000000002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2" t="s">
        <v>129</v>
      </c>
      <c r="AU403" s="242" t="s">
        <v>81</v>
      </c>
      <c r="AV403" s="14" t="s">
        <v>81</v>
      </c>
      <c r="AW403" s="14" t="s">
        <v>33</v>
      </c>
      <c r="AX403" s="14" t="s">
        <v>71</v>
      </c>
      <c r="AY403" s="242" t="s">
        <v>117</v>
      </c>
    </row>
    <row r="404" s="13" customFormat="1">
      <c r="A404" s="13"/>
      <c r="B404" s="221"/>
      <c r="C404" s="222"/>
      <c r="D404" s="223" t="s">
        <v>129</v>
      </c>
      <c r="E404" s="224" t="s">
        <v>19</v>
      </c>
      <c r="F404" s="225" t="s">
        <v>166</v>
      </c>
      <c r="G404" s="222"/>
      <c r="H404" s="224" t="s">
        <v>19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1" t="s">
        <v>129</v>
      </c>
      <c r="AU404" s="231" t="s">
        <v>81</v>
      </c>
      <c r="AV404" s="13" t="s">
        <v>79</v>
      </c>
      <c r="AW404" s="13" t="s">
        <v>33</v>
      </c>
      <c r="AX404" s="13" t="s">
        <v>71</v>
      </c>
      <c r="AY404" s="231" t="s">
        <v>117</v>
      </c>
    </row>
    <row r="405" s="14" customFormat="1">
      <c r="A405" s="14"/>
      <c r="B405" s="232"/>
      <c r="C405" s="233"/>
      <c r="D405" s="223" t="s">
        <v>129</v>
      </c>
      <c r="E405" s="234" t="s">
        <v>19</v>
      </c>
      <c r="F405" s="235" t="s">
        <v>308</v>
      </c>
      <c r="G405" s="233"/>
      <c r="H405" s="236">
        <v>0.79800000000000004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2" t="s">
        <v>129</v>
      </c>
      <c r="AU405" s="242" t="s">
        <v>81</v>
      </c>
      <c r="AV405" s="14" t="s">
        <v>81</v>
      </c>
      <c r="AW405" s="14" t="s">
        <v>33</v>
      </c>
      <c r="AX405" s="14" t="s">
        <v>71</v>
      </c>
      <c r="AY405" s="242" t="s">
        <v>117</v>
      </c>
    </row>
    <row r="406" s="13" customFormat="1">
      <c r="A406" s="13"/>
      <c r="B406" s="221"/>
      <c r="C406" s="222"/>
      <c r="D406" s="223" t="s">
        <v>129</v>
      </c>
      <c r="E406" s="224" t="s">
        <v>19</v>
      </c>
      <c r="F406" s="225" t="s">
        <v>169</v>
      </c>
      <c r="G406" s="222"/>
      <c r="H406" s="224" t="s">
        <v>19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1" t="s">
        <v>129</v>
      </c>
      <c r="AU406" s="231" t="s">
        <v>81</v>
      </c>
      <c r="AV406" s="13" t="s">
        <v>79</v>
      </c>
      <c r="AW406" s="13" t="s">
        <v>33</v>
      </c>
      <c r="AX406" s="13" t="s">
        <v>71</v>
      </c>
      <c r="AY406" s="231" t="s">
        <v>117</v>
      </c>
    </row>
    <row r="407" s="14" customFormat="1">
      <c r="A407" s="14"/>
      <c r="B407" s="232"/>
      <c r="C407" s="233"/>
      <c r="D407" s="223" t="s">
        <v>129</v>
      </c>
      <c r="E407" s="234" t="s">
        <v>19</v>
      </c>
      <c r="F407" s="235" t="s">
        <v>309</v>
      </c>
      <c r="G407" s="233"/>
      <c r="H407" s="236">
        <v>5.2919999999999998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2" t="s">
        <v>129</v>
      </c>
      <c r="AU407" s="242" t="s">
        <v>81</v>
      </c>
      <c r="AV407" s="14" t="s">
        <v>81</v>
      </c>
      <c r="AW407" s="14" t="s">
        <v>33</v>
      </c>
      <c r="AX407" s="14" t="s">
        <v>71</v>
      </c>
      <c r="AY407" s="242" t="s">
        <v>117</v>
      </c>
    </row>
    <row r="408" s="13" customFormat="1">
      <c r="A408" s="13"/>
      <c r="B408" s="221"/>
      <c r="C408" s="222"/>
      <c r="D408" s="223" t="s">
        <v>129</v>
      </c>
      <c r="E408" s="224" t="s">
        <v>19</v>
      </c>
      <c r="F408" s="225" t="s">
        <v>172</v>
      </c>
      <c r="G408" s="222"/>
      <c r="H408" s="224" t="s">
        <v>19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1" t="s">
        <v>129</v>
      </c>
      <c r="AU408" s="231" t="s">
        <v>81</v>
      </c>
      <c r="AV408" s="13" t="s">
        <v>79</v>
      </c>
      <c r="AW408" s="13" t="s">
        <v>33</v>
      </c>
      <c r="AX408" s="13" t="s">
        <v>71</v>
      </c>
      <c r="AY408" s="231" t="s">
        <v>117</v>
      </c>
    </row>
    <row r="409" s="14" customFormat="1">
      <c r="A409" s="14"/>
      <c r="B409" s="232"/>
      <c r="C409" s="233"/>
      <c r="D409" s="223" t="s">
        <v>129</v>
      </c>
      <c r="E409" s="234" t="s">
        <v>19</v>
      </c>
      <c r="F409" s="235" t="s">
        <v>310</v>
      </c>
      <c r="G409" s="233"/>
      <c r="H409" s="236">
        <v>2.2679999999999998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2" t="s">
        <v>129</v>
      </c>
      <c r="AU409" s="242" t="s">
        <v>81</v>
      </c>
      <c r="AV409" s="14" t="s">
        <v>81</v>
      </c>
      <c r="AW409" s="14" t="s">
        <v>33</v>
      </c>
      <c r="AX409" s="14" t="s">
        <v>71</v>
      </c>
      <c r="AY409" s="242" t="s">
        <v>117</v>
      </c>
    </row>
    <row r="410" s="13" customFormat="1">
      <c r="A410" s="13"/>
      <c r="B410" s="221"/>
      <c r="C410" s="222"/>
      <c r="D410" s="223" t="s">
        <v>129</v>
      </c>
      <c r="E410" s="224" t="s">
        <v>19</v>
      </c>
      <c r="F410" s="225" t="s">
        <v>175</v>
      </c>
      <c r="G410" s="222"/>
      <c r="H410" s="224" t="s">
        <v>19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1" t="s">
        <v>129</v>
      </c>
      <c r="AU410" s="231" t="s">
        <v>81</v>
      </c>
      <c r="AV410" s="13" t="s">
        <v>79</v>
      </c>
      <c r="AW410" s="13" t="s">
        <v>33</v>
      </c>
      <c r="AX410" s="13" t="s">
        <v>71</v>
      </c>
      <c r="AY410" s="231" t="s">
        <v>117</v>
      </c>
    </row>
    <row r="411" s="14" customFormat="1">
      <c r="A411" s="14"/>
      <c r="B411" s="232"/>
      <c r="C411" s="233"/>
      <c r="D411" s="223" t="s">
        <v>129</v>
      </c>
      <c r="E411" s="234" t="s">
        <v>19</v>
      </c>
      <c r="F411" s="235" t="s">
        <v>311</v>
      </c>
      <c r="G411" s="233"/>
      <c r="H411" s="236">
        <v>3.5910000000000002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2" t="s">
        <v>129</v>
      </c>
      <c r="AU411" s="242" t="s">
        <v>81</v>
      </c>
      <c r="AV411" s="14" t="s">
        <v>81</v>
      </c>
      <c r="AW411" s="14" t="s">
        <v>33</v>
      </c>
      <c r="AX411" s="14" t="s">
        <v>71</v>
      </c>
      <c r="AY411" s="242" t="s">
        <v>117</v>
      </c>
    </row>
    <row r="412" s="13" customFormat="1">
      <c r="A412" s="13"/>
      <c r="B412" s="221"/>
      <c r="C412" s="222"/>
      <c r="D412" s="223" t="s">
        <v>129</v>
      </c>
      <c r="E412" s="224" t="s">
        <v>19</v>
      </c>
      <c r="F412" s="225" t="s">
        <v>178</v>
      </c>
      <c r="G412" s="222"/>
      <c r="H412" s="224" t="s">
        <v>19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129</v>
      </c>
      <c r="AU412" s="231" t="s">
        <v>81</v>
      </c>
      <c r="AV412" s="13" t="s">
        <v>79</v>
      </c>
      <c r="AW412" s="13" t="s">
        <v>33</v>
      </c>
      <c r="AX412" s="13" t="s">
        <v>71</v>
      </c>
      <c r="AY412" s="231" t="s">
        <v>117</v>
      </c>
    </row>
    <row r="413" s="14" customFormat="1">
      <c r="A413" s="14"/>
      <c r="B413" s="232"/>
      <c r="C413" s="233"/>
      <c r="D413" s="223" t="s">
        <v>129</v>
      </c>
      <c r="E413" s="234" t="s">
        <v>19</v>
      </c>
      <c r="F413" s="235" t="s">
        <v>312</v>
      </c>
      <c r="G413" s="233"/>
      <c r="H413" s="236">
        <v>1.0289999999999999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2" t="s">
        <v>129</v>
      </c>
      <c r="AU413" s="242" t="s">
        <v>81</v>
      </c>
      <c r="AV413" s="14" t="s">
        <v>81</v>
      </c>
      <c r="AW413" s="14" t="s">
        <v>33</v>
      </c>
      <c r="AX413" s="14" t="s">
        <v>71</v>
      </c>
      <c r="AY413" s="242" t="s">
        <v>117</v>
      </c>
    </row>
    <row r="414" s="13" customFormat="1">
      <c r="A414" s="13"/>
      <c r="B414" s="221"/>
      <c r="C414" s="222"/>
      <c r="D414" s="223" t="s">
        <v>129</v>
      </c>
      <c r="E414" s="224" t="s">
        <v>19</v>
      </c>
      <c r="F414" s="225" t="s">
        <v>181</v>
      </c>
      <c r="G414" s="222"/>
      <c r="H414" s="224" t="s">
        <v>19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129</v>
      </c>
      <c r="AU414" s="231" t="s">
        <v>81</v>
      </c>
      <c r="AV414" s="13" t="s">
        <v>79</v>
      </c>
      <c r="AW414" s="13" t="s">
        <v>33</v>
      </c>
      <c r="AX414" s="13" t="s">
        <v>71</v>
      </c>
      <c r="AY414" s="231" t="s">
        <v>117</v>
      </c>
    </row>
    <row r="415" s="14" customFormat="1">
      <c r="A415" s="14"/>
      <c r="B415" s="232"/>
      <c r="C415" s="233"/>
      <c r="D415" s="223" t="s">
        <v>129</v>
      </c>
      <c r="E415" s="234" t="s">
        <v>19</v>
      </c>
      <c r="F415" s="235" t="s">
        <v>313</v>
      </c>
      <c r="G415" s="233"/>
      <c r="H415" s="236">
        <v>1.3020000000000001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2" t="s">
        <v>129</v>
      </c>
      <c r="AU415" s="242" t="s">
        <v>81</v>
      </c>
      <c r="AV415" s="14" t="s">
        <v>81</v>
      </c>
      <c r="AW415" s="14" t="s">
        <v>33</v>
      </c>
      <c r="AX415" s="14" t="s">
        <v>71</v>
      </c>
      <c r="AY415" s="242" t="s">
        <v>117</v>
      </c>
    </row>
    <row r="416" s="13" customFormat="1">
      <c r="A416" s="13"/>
      <c r="B416" s="221"/>
      <c r="C416" s="222"/>
      <c r="D416" s="223" t="s">
        <v>129</v>
      </c>
      <c r="E416" s="224" t="s">
        <v>19</v>
      </c>
      <c r="F416" s="225" t="s">
        <v>184</v>
      </c>
      <c r="G416" s="222"/>
      <c r="H416" s="224" t="s">
        <v>19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129</v>
      </c>
      <c r="AU416" s="231" t="s">
        <v>81</v>
      </c>
      <c r="AV416" s="13" t="s">
        <v>79</v>
      </c>
      <c r="AW416" s="13" t="s">
        <v>33</v>
      </c>
      <c r="AX416" s="13" t="s">
        <v>71</v>
      </c>
      <c r="AY416" s="231" t="s">
        <v>117</v>
      </c>
    </row>
    <row r="417" s="14" customFormat="1">
      <c r="A417" s="14"/>
      <c r="B417" s="232"/>
      <c r="C417" s="233"/>
      <c r="D417" s="223" t="s">
        <v>129</v>
      </c>
      <c r="E417" s="234" t="s">
        <v>19</v>
      </c>
      <c r="F417" s="235" t="s">
        <v>314</v>
      </c>
      <c r="G417" s="233"/>
      <c r="H417" s="236">
        <v>1.5960000000000001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2" t="s">
        <v>129</v>
      </c>
      <c r="AU417" s="242" t="s">
        <v>81</v>
      </c>
      <c r="AV417" s="14" t="s">
        <v>81</v>
      </c>
      <c r="AW417" s="14" t="s">
        <v>33</v>
      </c>
      <c r="AX417" s="14" t="s">
        <v>71</v>
      </c>
      <c r="AY417" s="242" t="s">
        <v>117</v>
      </c>
    </row>
    <row r="418" s="13" customFormat="1">
      <c r="A418" s="13"/>
      <c r="B418" s="221"/>
      <c r="C418" s="222"/>
      <c r="D418" s="223" t="s">
        <v>129</v>
      </c>
      <c r="E418" s="224" t="s">
        <v>19</v>
      </c>
      <c r="F418" s="225" t="s">
        <v>187</v>
      </c>
      <c r="G418" s="222"/>
      <c r="H418" s="224" t="s">
        <v>19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1" t="s">
        <v>129</v>
      </c>
      <c r="AU418" s="231" t="s">
        <v>81</v>
      </c>
      <c r="AV418" s="13" t="s">
        <v>79</v>
      </c>
      <c r="AW418" s="13" t="s">
        <v>33</v>
      </c>
      <c r="AX418" s="13" t="s">
        <v>71</v>
      </c>
      <c r="AY418" s="231" t="s">
        <v>117</v>
      </c>
    </row>
    <row r="419" s="14" customFormat="1">
      <c r="A419" s="14"/>
      <c r="B419" s="232"/>
      <c r="C419" s="233"/>
      <c r="D419" s="223" t="s">
        <v>129</v>
      </c>
      <c r="E419" s="234" t="s">
        <v>19</v>
      </c>
      <c r="F419" s="235" t="s">
        <v>315</v>
      </c>
      <c r="G419" s="233"/>
      <c r="H419" s="236">
        <v>1.2390000000000001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2" t="s">
        <v>129</v>
      </c>
      <c r="AU419" s="242" t="s">
        <v>81</v>
      </c>
      <c r="AV419" s="14" t="s">
        <v>81</v>
      </c>
      <c r="AW419" s="14" t="s">
        <v>33</v>
      </c>
      <c r="AX419" s="14" t="s">
        <v>71</v>
      </c>
      <c r="AY419" s="242" t="s">
        <v>117</v>
      </c>
    </row>
    <row r="420" s="13" customFormat="1">
      <c r="A420" s="13"/>
      <c r="B420" s="221"/>
      <c r="C420" s="222"/>
      <c r="D420" s="223" t="s">
        <v>129</v>
      </c>
      <c r="E420" s="224" t="s">
        <v>19</v>
      </c>
      <c r="F420" s="225" t="s">
        <v>190</v>
      </c>
      <c r="G420" s="222"/>
      <c r="H420" s="224" t="s">
        <v>19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1" t="s">
        <v>129</v>
      </c>
      <c r="AU420" s="231" t="s">
        <v>81</v>
      </c>
      <c r="AV420" s="13" t="s">
        <v>79</v>
      </c>
      <c r="AW420" s="13" t="s">
        <v>33</v>
      </c>
      <c r="AX420" s="13" t="s">
        <v>71</v>
      </c>
      <c r="AY420" s="231" t="s">
        <v>117</v>
      </c>
    </row>
    <row r="421" s="14" customFormat="1">
      <c r="A421" s="14"/>
      <c r="B421" s="232"/>
      <c r="C421" s="233"/>
      <c r="D421" s="223" t="s">
        <v>129</v>
      </c>
      <c r="E421" s="234" t="s">
        <v>19</v>
      </c>
      <c r="F421" s="235" t="s">
        <v>316</v>
      </c>
      <c r="G421" s="233"/>
      <c r="H421" s="236">
        <v>1.4490000000000001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2" t="s">
        <v>129</v>
      </c>
      <c r="AU421" s="242" t="s">
        <v>81</v>
      </c>
      <c r="AV421" s="14" t="s">
        <v>81</v>
      </c>
      <c r="AW421" s="14" t="s">
        <v>33</v>
      </c>
      <c r="AX421" s="14" t="s">
        <v>71</v>
      </c>
      <c r="AY421" s="242" t="s">
        <v>117</v>
      </c>
    </row>
    <row r="422" s="13" customFormat="1">
      <c r="A422" s="13"/>
      <c r="B422" s="221"/>
      <c r="C422" s="222"/>
      <c r="D422" s="223" t="s">
        <v>129</v>
      </c>
      <c r="E422" s="224" t="s">
        <v>19</v>
      </c>
      <c r="F422" s="225" t="s">
        <v>193</v>
      </c>
      <c r="G422" s="222"/>
      <c r="H422" s="224" t="s">
        <v>19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129</v>
      </c>
      <c r="AU422" s="231" t="s">
        <v>81</v>
      </c>
      <c r="AV422" s="13" t="s">
        <v>79</v>
      </c>
      <c r="AW422" s="13" t="s">
        <v>33</v>
      </c>
      <c r="AX422" s="13" t="s">
        <v>71</v>
      </c>
      <c r="AY422" s="231" t="s">
        <v>117</v>
      </c>
    </row>
    <row r="423" s="14" customFormat="1">
      <c r="A423" s="14"/>
      <c r="B423" s="232"/>
      <c r="C423" s="233"/>
      <c r="D423" s="223" t="s">
        <v>129</v>
      </c>
      <c r="E423" s="234" t="s">
        <v>19</v>
      </c>
      <c r="F423" s="235" t="s">
        <v>317</v>
      </c>
      <c r="G423" s="233"/>
      <c r="H423" s="236">
        <v>1.722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2" t="s">
        <v>129</v>
      </c>
      <c r="AU423" s="242" t="s">
        <v>81</v>
      </c>
      <c r="AV423" s="14" t="s">
        <v>81</v>
      </c>
      <c r="AW423" s="14" t="s">
        <v>33</v>
      </c>
      <c r="AX423" s="14" t="s">
        <v>71</v>
      </c>
      <c r="AY423" s="242" t="s">
        <v>117</v>
      </c>
    </row>
    <row r="424" s="13" customFormat="1">
      <c r="A424" s="13"/>
      <c r="B424" s="221"/>
      <c r="C424" s="222"/>
      <c r="D424" s="223" t="s">
        <v>129</v>
      </c>
      <c r="E424" s="224" t="s">
        <v>19</v>
      </c>
      <c r="F424" s="225" t="s">
        <v>196</v>
      </c>
      <c r="G424" s="222"/>
      <c r="H424" s="224" t="s">
        <v>19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129</v>
      </c>
      <c r="AU424" s="231" t="s">
        <v>81</v>
      </c>
      <c r="AV424" s="13" t="s">
        <v>79</v>
      </c>
      <c r="AW424" s="13" t="s">
        <v>33</v>
      </c>
      <c r="AX424" s="13" t="s">
        <v>71</v>
      </c>
      <c r="AY424" s="231" t="s">
        <v>117</v>
      </c>
    </row>
    <row r="425" s="14" customFormat="1">
      <c r="A425" s="14"/>
      <c r="B425" s="232"/>
      <c r="C425" s="233"/>
      <c r="D425" s="223" t="s">
        <v>129</v>
      </c>
      <c r="E425" s="234" t="s">
        <v>19</v>
      </c>
      <c r="F425" s="235" t="s">
        <v>318</v>
      </c>
      <c r="G425" s="233"/>
      <c r="H425" s="236">
        <v>1.0289999999999999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2" t="s">
        <v>129</v>
      </c>
      <c r="AU425" s="242" t="s">
        <v>81</v>
      </c>
      <c r="AV425" s="14" t="s">
        <v>81</v>
      </c>
      <c r="AW425" s="14" t="s">
        <v>33</v>
      </c>
      <c r="AX425" s="14" t="s">
        <v>71</v>
      </c>
      <c r="AY425" s="242" t="s">
        <v>117</v>
      </c>
    </row>
    <row r="426" s="13" customFormat="1">
      <c r="A426" s="13"/>
      <c r="B426" s="221"/>
      <c r="C426" s="222"/>
      <c r="D426" s="223" t="s">
        <v>129</v>
      </c>
      <c r="E426" s="224" t="s">
        <v>19</v>
      </c>
      <c r="F426" s="225" t="s">
        <v>199</v>
      </c>
      <c r="G426" s="222"/>
      <c r="H426" s="224" t="s">
        <v>19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129</v>
      </c>
      <c r="AU426" s="231" t="s">
        <v>81</v>
      </c>
      <c r="AV426" s="13" t="s">
        <v>79</v>
      </c>
      <c r="AW426" s="13" t="s">
        <v>33</v>
      </c>
      <c r="AX426" s="13" t="s">
        <v>71</v>
      </c>
      <c r="AY426" s="231" t="s">
        <v>117</v>
      </c>
    </row>
    <row r="427" s="14" customFormat="1">
      <c r="A427" s="14"/>
      <c r="B427" s="232"/>
      <c r="C427" s="233"/>
      <c r="D427" s="223" t="s">
        <v>129</v>
      </c>
      <c r="E427" s="234" t="s">
        <v>19</v>
      </c>
      <c r="F427" s="235" t="s">
        <v>319</v>
      </c>
      <c r="G427" s="233"/>
      <c r="H427" s="236">
        <v>4.9560000000000004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2" t="s">
        <v>129</v>
      </c>
      <c r="AU427" s="242" t="s">
        <v>81</v>
      </c>
      <c r="AV427" s="14" t="s">
        <v>81</v>
      </c>
      <c r="AW427" s="14" t="s">
        <v>33</v>
      </c>
      <c r="AX427" s="14" t="s">
        <v>71</v>
      </c>
      <c r="AY427" s="242" t="s">
        <v>117</v>
      </c>
    </row>
    <row r="428" s="13" customFormat="1">
      <c r="A428" s="13"/>
      <c r="B428" s="221"/>
      <c r="C428" s="222"/>
      <c r="D428" s="223" t="s">
        <v>129</v>
      </c>
      <c r="E428" s="224" t="s">
        <v>19</v>
      </c>
      <c r="F428" s="225" t="s">
        <v>202</v>
      </c>
      <c r="G428" s="222"/>
      <c r="H428" s="224" t="s">
        <v>19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129</v>
      </c>
      <c r="AU428" s="231" t="s">
        <v>81</v>
      </c>
      <c r="AV428" s="13" t="s">
        <v>79</v>
      </c>
      <c r="AW428" s="13" t="s">
        <v>33</v>
      </c>
      <c r="AX428" s="13" t="s">
        <v>71</v>
      </c>
      <c r="AY428" s="231" t="s">
        <v>117</v>
      </c>
    </row>
    <row r="429" s="14" customFormat="1">
      <c r="A429" s="14"/>
      <c r="B429" s="232"/>
      <c r="C429" s="233"/>
      <c r="D429" s="223" t="s">
        <v>129</v>
      </c>
      <c r="E429" s="234" t="s">
        <v>19</v>
      </c>
      <c r="F429" s="235" t="s">
        <v>320</v>
      </c>
      <c r="G429" s="233"/>
      <c r="H429" s="236">
        <v>1.5960000000000001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2" t="s">
        <v>129</v>
      </c>
      <c r="AU429" s="242" t="s">
        <v>81</v>
      </c>
      <c r="AV429" s="14" t="s">
        <v>81</v>
      </c>
      <c r="AW429" s="14" t="s">
        <v>33</v>
      </c>
      <c r="AX429" s="14" t="s">
        <v>71</v>
      </c>
      <c r="AY429" s="242" t="s">
        <v>117</v>
      </c>
    </row>
    <row r="430" s="13" customFormat="1">
      <c r="A430" s="13"/>
      <c r="B430" s="221"/>
      <c r="C430" s="222"/>
      <c r="D430" s="223" t="s">
        <v>129</v>
      </c>
      <c r="E430" s="224" t="s">
        <v>19</v>
      </c>
      <c r="F430" s="225" t="s">
        <v>205</v>
      </c>
      <c r="G430" s="222"/>
      <c r="H430" s="224" t="s">
        <v>19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1" t="s">
        <v>129</v>
      </c>
      <c r="AU430" s="231" t="s">
        <v>81</v>
      </c>
      <c r="AV430" s="13" t="s">
        <v>79</v>
      </c>
      <c r="AW430" s="13" t="s">
        <v>33</v>
      </c>
      <c r="AX430" s="13" t="s">
        <v>71</v>
      </c>
      <c r="AY430" s="231" t="s">
        <v>117</v>
      </c>
    </row>
    <row r="431" s="14" customFormat="1">
      <c r="A431" s="14"/>
      <c r="B431" s="232"/>
      <c r="C431" s="233"/>
      <c r="D431" s="223" t="s">
        <v>129</v>
      </c>
      <c r="E431" s="234" t="s">
        <v>19</v>
      </c>
      <c r="F431" s="235" t="s">
        <v>321</v>
      </c>
      <c r="G431" s="233"/>
      <c r="H431" s="236">
        <v>1.4910000000000001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2" t="s">
        <v>129</v>
      </c>
      <c r="AU431" s="242" t="s">
        <v>81</v>
      </c>
      <c r="AV431" s="14" t="s">
        <v>81</v>
      </c>
      <c r="AW431" s="14" t="s">
        <v>33</v>
      </c>
      <c r="AX431" s="14" t="s">
        <v>71</v>
      </c>
      <c r="AY431" s="242" t="s">
        <v>117</v>
      </c>
    </row>
    <row r="432" s="13" customFormat="1">
      <c r="A432" s="13"/>
      <c r="B432" s="221"/>
      <c r="C432" s="222"/>
      <c r="D432" s="223" t="s">
        <v>129</v>
      </c>
      <c r="E432" s="224" t="s">
        <v>19</v>
      </c>
      <c r="F432" s="225" t="s">
        <v>208</v>
      </c>
      <c r="G432" s="222"/>
      <c r="H432" s="224" t="s">
        <v>19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129</v>
      </c>
      <c r="AU432" s="231" t="s">
        <v>81</v>
      </c>
      <c r="AV432" s="13" t="s">
        <v>79</v>
      </c>
      <c r="AW432" s="13" t="s">
        <v>33</v>
      </c>
      <c r="AX432" s="13" t="s">
        <v>71</v>
      </c>
      <c r="AY432" s="231" t="s">
        <v>117</v>
      </c>
    </row>
    <row r="433" s="14" customFormat="1">
      <c r="A433" s="14"/>
      <c r="B433" s="232"/>
      <c r="C433" s="233"/>
      <c r="D433" s="223" t="s">
        <v>129</v>
      </c>
      <c r="E433" s="234" t="s">
        <v>19</v>
      </c>
      <c r="F433" s="235" t="s">
        <v>322</v>
      </c>
      <c r="G433" s="233"/>
      <c r="H433" s="236">
        <v>1.4910000000000001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2" t="s">
        <v>129</v>
      </c>
      <c r="AU433" s="242" t="s">
        <v>81</v>
      </c>
      <c r="AV433" s="14" t="s">
        <v>81</v>
      </c>
      <c r="AW433" s="14" t="s">
        <v>33</v>
      </c>
      <c r="AX433" s="14" t="s">
        <v>71</v>
      </c>
      <c r="AY433" s="242" t="s">
        <v>117</v>
      </c>
    </row>
    <row r="434" s="13" customFormat="1">
      <c r="A434" s="13"/>
      <c r="B434" s="221"/>
      <c r="C434" s="222"/>
      <c r="D434" s="223" t="s">
        <v>129</v>
      </c>
      <c r="E434" s="224" t="s">
        <v>19</v>
      </c>
      <c r="F434" s="225" t="s">
        <v>211</v>
      </c>
      <c r="G434" s="222"/>
      <c r="H434" s="224" t="s">
        <v>19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129</v>
      </c>
      <c r="AU434" s="231" t="s">
        <v>81</v>
      </c>
      <c r="AV434" s="13" t="s">
        <v>79</v>
      </c>
      <c r="AW434" s="13" t="s">
        <v>33</v>
      </c>
      <c r="AX434" s="13" t="s">
        <v>71</v>
      </c>
      <c r="AY434" s="231" t="s">
        <v>117</v>
      </c>
    </row>
    <row r="435" s="14" customFormat="1">
      <c r="A435" s="14"/>
      <c r="B435" s="232"/>
      <c r="C435" s="233"/>
      <c r="D435" s="223" t="s">
        <v>129</v>
      </c>
      <c r="E435" s="234" t="s">
        <v>19</v>
      </c>
      <c r="F435" s="235" t="s">
        <v>323</v>
      </c>
      <c r="G435" s="233"/>
      <c r="H435" s="236">
        <v>3.4020000000000001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2" t="s">
        <v>129</v>
      </c>
      <c r="AU435" s="242" t="s">
        <v>81</v>
      </c>
      <c r="AV435" s="14" t="s">
        <v>81</v>
      </c>
      <c r="AW435" s="14" t="s">
        <v>33</v>
      </c>
      <c r="AX435" s="14" t="s">
        <v>71</v>
      </c>
      <c r="AY435" s="242" t="s">
        <v>117</v>
      </c>
    </row>
    <row r="436" s="13" customFormat="1">
      <c r="A436" s="13"/>
      <c r="B436" s="221"/>
      <c r="C436" s="222"/>
      <c r="D436" s="223" t="s">
        <v>129</v>
      </c>
      <c r="E436" s="224" t="s">
        <v>19</v>
      </c>
      <c r="F436" s="225" t="s">
        <v>214</v>
      </c>
      <c r="G436" s="222"/>
      <c r="H436" s="224" t="s">
        <v>19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129</v>
      </c>
      <c r="AU436" s="231" t="s">
        <v>81</v>
      </c>
      <c r="AV436" s="13" t="s">
        <v>79</v>
      </c>
      <c r="AW436" s="13" t="s">
        <v>33</v>
      </c>
      <c r="AX436" s="13" t="s">
        <v>71</v>
      </c>
      <c r="AY436" s="231" t="s">
        <v>117</v>
      </c>
    </row>
    <row r="437" s="14" customFormat="1">
      <c r="A437" s="14"/>
      <c r="B437" s="232"/>
      <c r="C437" s="233"/>
      <c r="D437" s="223" t="s">
        <v>129</v>
      </c>
      <c r="E437" s="234" t="s">
        <v>19</v>
      </c>
      <c r="F437" s="235" t="s">
        <v>324</v>
      </c>
      <c r="G437" s="233"/>
      <c r="H437" s="236">
        <v>0.96599999999999997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2" t="s">
        <v>129</v>
      </c>
      <c r="AU437" s="242" t="s">
        <v>81</v>
      </c>
      <c r="AV437" s="14" t="s">
        <v>81</v>
      </c>
      <c r="AW437" s="14" t="s">
        <v>33</v>
      </c>
      <c r="AX437" s="14" t="s">
        <v>71</v>
      </c>
      <c r="AY437" s="242" t="s">
        <v>117</v>
      </c>
    </row>
    <row r="438" s="13" customFormat="1">
      <c r="A438" s="13"/>
      <c r="B438" s="221"/>
      <c r="C438" s="222"/>
      <c r="D438" s="223" t="s">
        <v>129</v>
      </c>
      <c r="E438" s="224" t="s">
        <v>19</v>
      </c>
      <c r="F438" s="225" t="s">
        <v>217</v>
      </c>
      <c r="G438" s="222"/>
      <c r="H438" s="224" t="s">
        <v>19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1" t="s">
        <v>129</v>
      </c>
      <c r="AU438" s="231" t="s">
        <v>81</v>
      </c>
      <c r="AV438" s="13" t="s">
        <v>79</v>
      </c>
      <c r="AW438" s="13" t="s">
        <v>33</v>
      </c>
      <c r="AX438" s="13" t="s">
        <v>71</v>
      </c>
      <c r="AY438" s="231" t="s">
        <v>117</v>
      </c>
    </row>
    <row r="439" s="14" customFormat="1">
      <c r="A439" s="14"/>
      <c r="B439" s="232"/>
      <c r="C439" s="233"/>
      <c r="D439" s="223" t="s">
        <v>129</v>
      </c>
      <c r="E439" s="234" t="s">
        <v>19</v>
      </c>
      <c r="F439" s="235" t="s">
        <v>325</v>
      </c>
      <c r="G439" s="233"/>
      <c r="H439" s="236">
        <v>0.75600000000000001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2" t="s">
        <v>129</v>
      </c>
      <c r="AU439" s="242" t="s">
        <v>81</v>
      </c>
      <c r="AV439" s="14" t="s">
        <v>81</v>
      </c>
      <c r="AW439" s="14" t="s">
        <v>33</v>
      </c>
      <c r="AX439" s="14" t="s">
        <v>71</v>
      </c>
      <c r="AY439" s="242" t="s">
        <v>117</v>
      </c>
    </row>
    <row r="440" s="13" customFormat="1">
      <c r="A440" s="13"/>
      <c r="B440" s="221"/>
      <c r="C440" s="222"/>
      <c r="D440" s="223" t="s">
        <v>129</v>
      </c>
      <c r="E440" s="224" t="s">
        <v>19</v>
      </c>
      <c r="F440" s="225" t="s">
        <v>220</v>
      </c>
      <c r="G440" s="222"/>
      <c r="H440" s="224" t="s">
        <v>19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129</v>
      </c>
      <c r="AU440" s="231" t="s">
        <v>81</v>
      </c>
      <c r="AV440" s="13" t="s">
        <v>79</v>
      </c>
      <c r="AW440" s="13" t="s">
        <v>33</v>
      </c>
      <c r="AX440" s="13" t="s">
        <v>71</v>
      </c>
      <c r="AY440" s="231" t="s">
        <v>117</v>
      </c>
    </row>
    <row r="441" s="14" customFormat="1">
      <c r="A441" s="14"/>
      <c r="B441" s="232"/>
      <c r="C441" s="233"/>
      <c r="D441" s="223" t="s">
        <v>129</v>
      </c>
      <c r="E441" s="234" t="s">
        <v>19</v>
      </c>
      <c r="F441" s="235" t="s">
        <v>326</v>
      </c>
      <c r="G441" s="233"/>
      <c r="H441" s="236">
        <v>4.4100000000000001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2" t="s">
        <v>129</v>
      </c>
      <c r="AU441" s="242" t="s">
        <v>81</v>
      </c>
      <c r="AV441" s="14" t="s">
        <v>81</v>
      </c>
      <c r="AW441" s="14" t="s">
        <v>33</v>
      </c>
      <c r="AX441" s="14" t="s">
        <v>71</v>
      </c>
      <c r="AY441" s="242" t="s">
        <v>117</v>
      </c>
    </row>
    <row r="442" s="13" customFormat="1">
      <c r="A442" s="13"/>
      <c r="B442" s="221"/>
      <c r="C442" s="222"/>
      <c r="D442" s="223" t="s">
        <v>129</v>
      </c>
      <c r="E442" s="224" t="s">
        <v>19</v>
      </c>
      <c r="F442" s="225" t="s">
        <v>223</v>
      </c>
      <c r="G442" s="222"/>
      <c r="H442" s="224" t="s">
        <v>19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129</v>
      </c>
      <c r="AU442" s="231" t="s">
        <v>81</v>
      </c>
      <c r="AV442" s="13" t="s">
        <v>79</v>
      </c>
      <c r="AW442" s="13" t="s">
        <v>33</v>
      </c>
      <c r="AX442" s="13" t="s">
        <v>71</v>
      </c>
      <c r="AY442" s="231" t="s">
        <v>117</v>
      </c>
    </row>
    <row r="443" s="14" customFormat="1">
      <c r="A443" s="14"/>
      <c r="B443" s="232"/>
      <c r="C443" s="233"/>
      <c r="D443" s="223" t="s">
        <v>129</v>
      </c>
      <c r="E443" s="234" t="s">
        <v>19</v>
      </c>
      <c r="F443" s="235" t="s">
        <v>327</v>
      </c>
      <c r="G443" s="233"/>
      <c r="H443" s="236">
        <v>0.64100000000000001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2" t="s">
        <v>129</v>
      </c>
      <c r="AU443" s="242" t="s">
        <v>81</v>
      </c>
      <c r="AV443" s="14" t="s">
        <v>81</v>
      </c>
      <c r="AW443" s="14" t="s">
        <v>33</v>
      </c>
      <c r="AX443" s="14" t="s">
        <v>71</v>
      </c>
      <c r="AY443" s="242" t="s">
        <v>117</v>
      </c>
    </row>
    <row r="444" s="16" customFormat="1">
      <c r="A444" s="16"/>
      <c r="B444" s="254"/>
      <c r="C444" s="255"/>
      <c r="D444" s="223" t="s">
        <v>129</v>
      </c>
      <c r="E444" s="256" t="s">
        <v>19</v>
      </c>
      <c r="F444" s="257" t="s">
        <v>266</v>
      </c>
      <c r="G444" s="255"/>
      <c r="H444" s="258">
        <v>237.13100000000006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64" t="s">
        <v>129</v>
      </c>
      <c r="AU444" s="264" t="s">
        <v>81</v>
      </c>
      <c r="AV444" s="16" t="s">
        <v>267</v>
      </c>
      <c r="AW444" s="16" t="s">
        <v>33</v>
      </c>
      <c r="AX444" s="16" t="s">
        <v>71</v>
      </c>
      <c r="AY444" s="264" t="s">
        <v>117</v>
      </c>
    </row>
    <row r="445" s="13" customFormat="1">
      <c r="A445" s="13"/>
      <c r="B445" s="221"/>
      <c r="C445" s="222"/>
      <c r="D445" s="223" t="s">
        <v>129</v>
      </c>
      <c r="E445" s="224" t="s">
        <v>19</v>
      </c>
      <c r="F445" s="225" t="s">
        <v>268</v>
      </c>
      <c r="G445" s="222"/>
      <c r="H445" s="224" t="s">
        <v>19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1" t="s">
        <v>129</v>
      </c>
      <c r="AU445" s="231" t="s">
        <v>81</v>
      </c>
      <c r="AV445" s="13" t="s">
        <v>79</v>
      </c>
      <c r="AW445" s="13" t="s">
        <v>33</v>
      </c>
      <c r="AX445" s="13" t="s">
        <v>71</v>
      </c>
      <c r="AY445" s="231" t="s">
        <v>117</v>
      </c>
    </row>
    <row r="446" s="13" customFormat="1">
      <c r="A446" s="13"/>
      <c r="B446" s="221"/>
      <c r="C446" s="222"/>
      <c r="D446" s="223" t="s">
        <v>129</v>
      </c>
      <c r="E446" s="224" t="s">
        <v>19</v>
      </c>
      <c r="F446" s="225" t="s">
        <v>145</v>
      </c>
      <c r="G446" s="222"/>
      <c r="H446" s="224" t="s">
        <v>19</v>
      </c>
      <c r="I446" s="226"/>
      <c r="J446" s="222"/>
      <c r="K446" s="222"/>
      <c r="L446" s="227"/>
      <c r="M446" s="228"/>
      <c r="N446" s="229"/>
      <c r="O446" s="229"/>
      <c r="P446" s="229"/>
      <c r="Q446" s="229"/>
      <c r="R446" s="229"/>
      <c r="S446" s="229"/>
      <c r="T446" s="23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1" t="s">
        <v>129</v>
      </c>
      <c r="AU446" s="231" t="s">
        <v>81</v>
      </c>
      <c r="AV446" s="13" t="s">
        <v>79</v>
      </c>
      <c r="AW446" s="13" t="s">
        <v>33</v>
      </c>
      <c r="AX446" s="13" t="s">
        <v>71</v>
      </c>
      <c r="AY446" s="231" t="s">
        <v>117</v>
      </c>
    </row>
    <row r="447" s="14" customFormat="1">
      <c r="A447" s="14"/>
      <c r="B447" s="232"/>
      <c r="C447" s="233"/>
      <c r="D447" s="223" t="s">
        <v>129</v>
      </c>
      <c r="E447" s="234" t="s">
        <v>19</v>
      </c>
      <c r="F447" s="235" t="s">
        <v>328</v>
      </c>
      <c r="G447" s="233"/>
      <c r="H447" s="236">
        <v>23.760000000000002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2" t="s">
        <v>129</v>
      </c>
      <c r="AU447" s="242" t="s">
        <v>81</v>
      </c>
      <c r="AV447" s="14" t="s">
        <v>81</v>
      </c>
      <c r="AW447" s="14" t="s">
        <v>33</v>
      </c>
      <c r="AX447" s="14" t="s">
        <v>71</v>
      </c>
      <c r="AY447" s="242" t="s">
        <v>117</v>
      </c>
    </row>
    <row r="448" s="13" customFormat="1">
      <c r="A448" s="13"/>
      <c r="B448" s="221"/>
      <c r="C448" s="222"/>
      <c r="D448" s="223" t="s">
        <v>129</v>
      </c>
      <c r="E448" s="224" t="s">
        <v>19</v>
      </c>
      <c r="F448" s="225" t="s">
        <v>148</v>
      </c>
      <c r="G448" s="222"/>
      <c r="H448" s="224" t="s">
        <v>19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129</v>
      </c>
      <c r="AU448" s="231" t="s">
        <v>81</v>
      </c>
      <c r="AV448" s="13" t="s">
        <v>79</v>
      </c>
      <c r="AW448" s="13" t="s">
        <v>33</v>
      </c>
      <c r="AX448" s="13" t="s">
        <v>71</v>
      </c>
      <c r="AY448" s="231" t="s">
        <v>117</v>
      </c>
    </row>
    <row r="449" s="14" customFormat="1">
      <c r="A449" s="14"/>
      <c r="B449" s="232"/>
      <c r="C449" s="233"/>
      <c r="D449" s="223" t="s">
        <v>129</v>
      </c>
      <c r="E449" s="234" t="s">
        <v>19</v>
      </c>
      <c r="F449" s="235" t="s">
        <v>329</v>
      </c>
      <c r="G449" s="233"/>
      <c r="H449" s="236">
        <v>7.9199999999999999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2" t="s">
        <v>129</v>
      </c>
      <c r="AU449" s="242" t="s">
        <v>81</v>
      </c>
      <c r="AV449" s="14" t="s">
        <v>81</v>
      </c>
      <c r="AW449" s="14" t="s">
        <v>33</v>
      </c>
      <c r="AX449" s="14" t="s">
        <v>71</v>
      </c>
      <c r="AY449" s="242" t="s">
        <v>117</v>
      </c>
    </row>
    <row r="450" s="13" customFormat="1">
      <c r="A450" s="13"/>
      <c r="B450" s="221"/>
      <c r="C450" s="222"/>
      <c r="D450" s="223" t="s">
        <v>129</v>
      </c>
      <c r="E450" s="224" t="s">
        <v>19</v>
      </c>
      <c r="F450" s="225" t="s">
        <v>151</v>
      </c>
      <c r="G450" s="222"/>
      <c r="H450" s="224" t="s">
        <v>19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129</v>
      </c>
      <c r="AU450" s="231" t="s">
        <v>81</v>
      </c>
      <c r="AV450" s="13" t="s">
        <v>79</v>
      </c>
      <c r="AW450" s="13" t="s">
        <v>33</v>
      </c>
      <c r="AX450" s="13" t="s">
        <v>71</v>
      </c>
      <c r="AY450" s="231" t="s">
        <v>117</v>
      </c>
    </row>
    <row r="451" s="14" customFormat="1">
      <c r="A451" s="14"/>
      <c r="B451" s="232"/>
      <c r="C451" s="233"/>
      <c r="D451" s="223" t="s">
        <v>129</v>
      </c>
      <c r="E451" s="234" t="s">
        <v>19</v>
      </c>
      <c r="F451" s="235" t="s">
        <v>330</v>
      </c>
      <c r="G451" s="233"/>
      <c r="H451" s="236">
        <v>3.6000000000000001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2" t="s">
        <v>129</v>
      </c>
      <c r="AU451" s="242" t="s">
        <v>81</v>
      </c>
      <c r="AV451" s="14" t="s">
        <v>81</v>
      </c>
      <c r="AW451" s="14" t="s">
        <v>33</v>
      </c>
      <c r="AX451" s="14" t="s">
        <v>71</v>
      </c>
      <c r="AY451" s="242" t="s">
        <v>117</v>
      </c>
    </row>
    <row r="452" s="13" customFormat="1">
      <c r="A452" s="13"/>
      <c r="B452" s="221"/>
      <c r="C452" s="222"/>
      <c r="D452" s="223" t="s">
        <v>129</v>
      </c>
      <c r="E452" s="224" t="s">
        <v>19</v>
      </c>
      <c r="F452" s="225" t="s">
        <v>154</v>
      </c>
      <c r="G452" s="222"/>
      <c r="H452" s="224" t="s">
        <v>19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1" t="s">
        <v>129</v>
      </c>
      <c r="AU452" s="231" t="s">
        <v>81</v>
      </c>
      <c r="AV452" s="13" t="s">
        <v>79</v>
      </c>
      <c r="AW452" s="13" t="s">
        <v>33</v>
      </c>
      <c r="AX452" s="13" t="s">
        <v>71</v>
      </c>
      <c r="AY452" s="231" t="s">
        <v>117</v>
      </c>
    </row>
    <row r="453" s="14" customFormat="1">
      <c r="A453" s="14"/>
      <c r="B453" s="232"/>
      <c r="C453" s="233"/>
      <c r="D453" s="223" t="s">
        <v>129</v>
      </c>
      <c r="E453" s="234" t="s">
        <v>19</v>
      </c>
      <c r="F453" s="235" t="s">
        <v>331</v>
      </c>
      <c r="G453" s="233"/>
      <c r="H453" s="236">
        <v>0.71999999999999997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2" t="s">
        <v>129</v>
      </c>
      <c r="AU453" s="242" t="s">
        <v>81</v>
      </c>
      <c r="AV453" s="14" t="s">
        <v>81</v>
      </c>
      <c r="AW453" s="14" t="s">
        <v>33</v>
      </c>
      <c r="AX453" s="14" t="s">
        <v>71</v>
      </c>
      <c r="AY453" s="242" t="s">
        <v>117</v>
      </c>
    </row>
    <row r="454" s="13" customFormat="1">
      <c r="A454" s="13"/>
      <c r="B454" s="221"/>
      <c r="C454" s="222"/>
      <c r="D454" s="223" t="s">
        <v>129</v>
      </c>
      <c r="E454" s="224" t="s">
        <v>19</v>
      </c>
      <c r="F454" s="225" t="s">
        <v>157</v>
      </c>
      <c r="G454" s="222"/>
      <c r="H454" s="224" t="s">
        <v>19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1" t="s">
        <v>129</v>
      </c>
      <c r="AU454" s="231" t="s">
        <v>81</v>
      </c>
      <c r="AV454" s="13" t="s">
        <v>79</v>
      </c>
      <c r="AW454" s="13" t="s">
        <v>33</v>
      </c>
      <c r="AX454" s="13" t="s">
        <v>71</v>
      </c>
      <c r="AY454" s="231" t="s">
        <v>117</v>
      </c>
    </row>
    <row r="455" s="14" customFormat="1">
      <c r="A455" s="14"/>
      <c r="B455" s="232"/>
      <c r="C455" s="233"/>
      <c r="D455" s="223" t="s">
        <v>129</v>
      </c>
      <c r="E455" s="234" t="s">
        <v>19</v>
      </c>
      <c r="F455" s="235" t="s">
        <v>332</v>
      </c>
      <c r="G455" s="233"/>
      <c r="H455" s="236">
        <v>2.3999999999999999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2" t="s">
        <v>129</v>
      </c>
      <c r="AU455" s="242" t="s">
        <v>81</v>
      </c>
      <c r="AV455" s="14" t="s">
        <v>81</v>
      </c>
      <c r="AW455" s="14" t="s">
        <v>33</v>
      </c>
      <c r="AX455" s="14" t="s">
        <v>71</v>
      </c>
      <c r="AY455" s="242" t="s">
        <v>117</v>
      </c>
    </row>
    <row r="456" s="13" customFormat="1">
      <c r="A456" s="13"/>
      <c r="B456" s="221"/>
      <c r="C456" s="222"/>
      <c r="D456" s="223" t="s">
        <v>129</v>
      </c>
      <c r="E456" s="224" t="s">
        <v>19</v>
      </c>
      <c r="F456" s="225" t="s">
        <v>160</v>
      </c>
      <c r="G456" s="222"/>
      <c r="H456" s="224" t="s">
        <v>19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1" t="s">
        <v>129</v>
      </c>
      <c r="AU456" s="231" t="s">
        <v>81</v>
      </c>
      <c r="AV456" s="13" t="s">
        <v>79</v>
      </c>
      <c r="AW456" s="13" t="s">
        <v>33</v>
      </c>
      <c r="AX456" s="13" t="s">
        <v>71</v>
      </c>
      <c r="AY456" s="231" t="s">
        <v>117</v>
      </c>
    </row>
    <row r="457" s="14" customFormat="1">
      <c r="A457" s="14"/>
      <c r="B457" s="232"/>
      <c r="C457" s="233"/>
      <c r="D457" s="223" t="s">
        <v>129</v>
      </c>
      <c r="E457" s="234" t="s">
        <v>19</v>
      </c>
      <c r="F457" s="235" t="s">
        <v>333</v>
      </c>
      <c r="G457" s="233"/>
      <c r="H457" s="236">
        <v>1.2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2" t="s">
        <v>129</v>
      </c>
      <c r="AU457" s="242" t="s">
        <v>81</v>
      </c>
      <c r="AV457" s="14" t="s">
        <v>81</v>
      </c>
      <c r="AW457" s="14" t="s">
        <v>33</v>
      </c>
      <c r="AX457" s="14" t="s">
        <v>71</v>
      </c>
      <c r="AY457" s="242" t="s">
        <v>117</v>
      </c>
    </row>
    <row r="458" s="13" customFormat="1">
      <c r="A458" s="13"/>
      <c r="B458" s="221"/>
      <c r="C458" s="222"/>
      <c r="D458" s="223" t="s">
        <v>129</v>
      </c>
      <c r="E458" s="224" t="s">
        <v>19</v>
      </c>
      <c r="F458" s="225" t="s">
        <v>163</v>
      </c>
      <c r="G458" s="222"/>
      <c r="H458" s="224" t="s">
        <v>19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1" t="s">
        <v>129</v>
      </c>
      <c r="AU458" s="231" t="s">
        <v>81</v>
      </c>
      <c r="AV458" s="13" t="s">
        <v>79</v>
      </c>
      <c r="AW458" s="13" t="s">
        <v>33</v>
      </c>
      <c r="AX458" s="13" t="s">
        <v>71</v>
      </c>
      <c r="AY458" s="231" t="s">
        <v>117</v>
      </c>
    </row>
    <row r="459" s="14" customFormat="1">
      <c r="A459" s="14"/>
      <c r="B459" s="232"/>
      <c r="C459" s="233"/>
      <c r="D459" s="223" t="s">
        <v>129</v>
      </c>
      <c r="E459" s="234" t="s">
        <v>19</v>
      </c>
      <c r="F459" s="235" t="s">
        <v>334</v>
      </c>
      <c r="G459" s="233"/>
      <c r="H459" s="236">
        <v>0.83999999999999997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2" t="s">
        <v>129</v>
      </c>
      <c r="AU459" s="242" t="s">
        <v>81</v>
      </c>
      <c r="AV459" s="14" t="s">
        <v>81</v>
      </c>
      <c r="AW459" s="14" t="s">
        <v>33</v>
      </c>
      <c r="AX459" s="14" t="s">
        <v>71</v>
      </c>
      <c r="AY459" s="242" t="s">
        <v>117</v>
      </c>
    </row>
    <row r="460" s="13" customFormat="1">
      <c r="A460" s="13"/>
      <c r="B460" s="221"/>
      <c r="C460" s="222"/>
      <c r="D460" s="223" t="s">
        <v>129</v>
      </c>
      <c r="E460" s="224" t="s">
        <v>19</v>
      </c>
      <c r="F460" s="225" t="s">
        <v>166</v>
      </c>
      <c r="G460" s="222"/>
      <c r="H460" s="224" t="s">
        <v>19</v>
      </c>
      <c r="I460" s="226"/>
      <c r="J460" s="222"/>
      <c r="K460" s="222"/>
      <c r="L460" s="227"/>
      <c r="M460" s="228"/>
      <c r="N460" s="229"/>
      <c r="O460" s="229"/>
      <c r="P460" s="229"/>
      <c r="Q460" s="229"/>
      <c r="R460" s="229"/>
      <c r="S460" s="229"/>
      <c r="T460" s="23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1" t="s">
        <v>129</v>
      </c>
      <c r="AU460" s="231" t="s">
        <v>81</v>
      </c>
      <c r="AV460" s="13" t="s">
        <v>79</v>
      </c>
      <c r="AW460" s="13" t="s">
        <v>33</v>
      </c>
      <c r="AX460" s="13" t="s">
        <v>71</v>
      </c>
      <c r="AY460" s="231" t="s">
        <v>117</v>
      </c>
    </row>
    <row r="461" s="14" customFormat="1">
      <c r="A461" s="14"/>
      <c r="B461" s="232"/>
      <c r="C461" s="233"/>
      <c r="D461" s="223" t="s">
        <v>129</v>
      </c>
      <c r="E461" s="234" t="s">
        <v>19</v>
      </c>
      <c r="F461" s="235" t="s">
        <v>335</v>
      </c>
      <c r="G461" s="233"/>
      <c r="H461" s="236">
        <v>0.20000000000000001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2" t="s">
        <v>129</v>
      </c>
      <c r="AU461" s="242" t="s">
        <v>81</v>
      </c>
      <c r="AV461" s="14" t="s">
        <v>81</v>
      </c>
      <c r="AW461" s="14" t="s">
        <v>33</v>
      </c>
      <c r="AX461" s="14" t="s">
        <v>71</v>
      </c>
      <c r="AY461" s="242" t="s">
        <v>117</v>
      </c>
    </row>
    <row r="462" s="13" customFormat="1">
      <c r="A462" s="13"/>
      <c r="B462" s="221"/>
      <c r="C462" s="222"/>
      <c r="D462" s="223" t="s">
        <v>129</v>
      </c>
      <c r="E462" s="224" t="s">
        <v>19</v>
      </c>
      <c r="F462" s="225" t="s">
        <v>169</v>
      </c>
      <c r="G462" s="222"/>
      <c r="H462" s="224" t="s">
        <v>19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1" t="s">
        <v>129</v>
      </c>
      <c r="AU462" s="231" t="s">
        <v>81</v>
      </c>
      <c r="AV462" s="13" t="s">
        <v>79</v>
      </c>
      <c r="AW462" s="13" t="s">
        <v>33</v>
      </c>
      <c r="AX462" s="13" t="s">
        <v>71</v>
      </c>
      <c r="AY462" s="231" t="s">
        <v>117</v>
      </c>
    </row>
    <row r="463" s="14" customFormat="1">
      <c r="A463" s="14"/>
      <c r="B463" s="232"/>
      <c r="C463" s="233"/>
      <c r="D463" s="223" t="s">
        <v>129</v>
      </c>
      <c r="E463" s="234" t="s">
        <v>19</v>
      </c>
      <c r="F463" s="235" t="s">
        <v>336</v>
      </c>
      <c r="G463" s="233"/>
      <c r="H463" s="236">
        <v>1.2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2" t="s">
        <v>129</v>
      </c>
      <c r="AU463" s="242" t="s">
        <v>81</v>
      </c>
      <c r="AV463" s="14" t="s">
        <v>81</v>
      </c>
      <c r="AW463" s="14" t="s">
        <v>33</v>
      </c>
      <c r="AX463" s="14" t="s">
        <v>71</v>
      </c>
      <c r="AY463" s="242" t="s">
        <v>117</v>
      </c>
    </row>
    <row r="464" s="13" customFormat="1">
      <c r="A464" s="13"/>
      <c r="B464" s="221"/>
      <c r="C464" s="222"/>
      <c r="D464" s="223" t="s">
        <v>129</v>
      </c>
      <c r="E464" s="224" t="s">
        <v>19</v>
      </c>
      <c r="F464" s="225" t="s">
        <v>172</v>
      </c>
      <c r="G464" s="222"/>
      <c r="H464" s="224" t="s">
        <v>19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1" t="s">
        <v>129</v>
      </c>
      <c r="AU464" s="231" t="s">
        <v>81</v>
      </c>
      <c r="AV464" s="13" t="s">
        <v>79</v>
      </c>
      <c r="AW464" s="13" t="s">
        <v>33</v>
      </c>
      <c r="AX464" s="13" t="s">
        <v>71</v>
      </c>
      <c r="AY464" s="231" t="s">
        <v>117</v>
      </c>
    </row>
    <row r="465" s="14" customFormat="1">
      <c r="A465" s="14"/>
      <c r="B465" s="232"/>
      <c r="C465" s="233"/>
      <c r="D465" s="223" t="s">
        <v>129</v>
      </c>
      <c r="E465" s="234" t="s">
        <v>19</v>
      </c>
      <c r="F465" s="235" t="s">
        <v>337</v>
      </c>
      <c r="G465" s="233"/>
      <c r="H465" s="236">
        <v>0.23999999999999999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2" t="s">
        <v>129</v>
      </c>
      <c r="AU465" s="242" t="s">
        <v>81</v>
      </c>
      <c r="AV465" s="14" t="s">
        <v>81</v>
      </c>
      <c r="AW465" s="14" t="s">
        <v>33</v>
      </c>
      <c r="AX465" s="14" t="s">
        <v>71</v>
      </c>
      <c r="AY465" s="242" t="s">
        <v>117</v>
      </c>
    </row>
    <row r="466" s="13" customFormat="1">
      <c r="A466" s="13"/>
      <c r="B466" s="221"/>
      <c r="C466" s="222"/>
      <c r="D466" s="223" t="s">
        <v>129</v>
      </c>
      <c r="E466" s="224" t="s">
        <v>19</v>
      </c>
      <c r="F466" s="225" t="s">
        <v>175</v>
      </c>
      <c r="G466" s="222"/>
      <c r="H466" s="224" t="s">
        <v>19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1" t="s">
        <v>129</v>
      </c>
      <c r="AU466" s="231" t="s">
        <v>81</v>
      </c>
      <c r="AV466" s="13" t="s">
        <v>79</v>
      </c>
      <c r="AW466" s="13" t="s">
        <v>33</v>
      </c>
      <c r="AX466" s="13" t="s">
        <v>71</v>
      </c>
      <c r="AY466" s="231" t="s">
        <v>117</v>
      </c>
    </row>
    <row r="467" s="14" customFormat="1">
      <c r="A467" s="14"/>
      <c r="B467" s="232"/>
      <c r="C467" s="233"/>
      <c r="D467" s="223" t="s">
        <v>129</v>
      </c>
      <c r="E467" s="234" t="s">
        <v>19</v>
      </c>
      <c r="F467" s="235" t="s">
        <v>338</v>
      </c>
      <c r="G467" s="233"/>
      <c r="H467" s="236">
        <v>0.78000000000000003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2" t="s">
        <v>129</v>
      </c>
      <c r="AU467" s="242" t="s">
        <v>81</v>
      </c>
      <c r="AV467" s="14" t="s">
        <v>81</v>
      </c>
      <c r="AW467" s="14" t="s">
        <v>33</v>
      </c>
      <c r="AX467" s="14" t="s">
        <v>71</v>
      </c>
      <c r="AY467" s="242" t="s">
        <v>117</v>
      </c>
    </row>
    <row r="468" s="13" customFormat="1">
      <c r="A468" s="13"/>
      <c r="B468" s="221"/>
      <c r="C468" s="222"/>
      <c r="D468" s="223" t="s">
        <v>129</v>
      </c>
      <c r="E468" s="224" t="s">
        <v>19</v>
      </c>
      <c r="F468" s="225" t="s">
        <v>178</v>
      </c>
      <c r="G468" s="222"/>
      <c r="H468" s="224" t="s">
        <v>19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1" t="s">
        <v>129</v>
      </c>
      <c r="AU468" s="231" t="s">
        <v>81</v>
      </c>
      <c r="AV468" s="13" t="s">
        <v>79</v>
      </c>
      <c r="AW468" s="13" t="s">
        <v>33</v>
      </c>
      <c r="AX468" s="13" t="s">
        <v>71</v>
      </c>
      <c r="AY468" s="231" t="s">
        <v>117</v>
      </c>
    </row>
    <row r="469" s="14" customFormat="1">
      <c r="A469" s="14"/>
      <c r="B469" s="232"/>
      <c r="C469" s="233"/>
      <c r="D469" s="223" t="s">
        <v>129</v>
      </c>
      <c r="E469" s="234" t="s">
        <v>19</v>
      </c>
      <c r="F469" s="235" t="s">
        <v>339</v>
      </c>
      <c r="G469" s="233"/>
      <c r="H469" s="236">
        <v>0.26000000000000001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2" t="s">
        <v>129</v>
      </c>
      <c r="AU469" s="242" t="s">
        <v>81</v>
      </c>
      <c r="AV469" s="14" t="s">
        <v>81</v>
      </c>
      <c r="AW469" s="14" t="s">
        <v>33</v>
      </c>
      <c r="AX469" s="14" t="s">
        <v>71</v>
      </c>
      <c r="AY469" s="242" t="s">
        <v>117</v>
      </c>
    </row>
    <row r="470" s="13" customFormat="1">
      <c r="A470" s="13"/>
      <c r="B470" s="221"/>
      <c r="C470" s="222"/>
      <c r="D470" s="223" t="s">
        <v>129</v>
      </c>
      <c r="E470" s="224" t="s">
        <v>19</v>
      </c>
      <c r="F470" s="225" t="s">
        <v>181</v>
      </c>
      <c r="G470" s="222"/>
      <c r="H470" s="224" t="s">
        <v>19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1" t="s">
        <v>129</v>
      </c>
      <c r="AU470" s="231" t="s">
        <v>81</v>
      </c>
      <c r="AV470" s="13" t="s">
        <v>79</v>
      </c>
      <c r="AW470" s="13" t="s">
        <v>33</v>
      </c>
      <c r="AX470" s="13" t="s">
        <v>71</v>
      </c>
      <c r="AY470" s="231" t="s">
        <v>117</v>
      </c>
    </row>
    <row r="471" s="14" customFormat="1">
      <c r="A471" s="14"/>
      <c r="B471" s="232"/>
      <c r="C471" s="233"/>
      <c r="D471" s="223" t="s">
        <v>129</v>
      </c>
      <c r="E471" s="234" t="s">
        <v>19</v>
      </c>
      <c r="F471" s="235" t="s">
        <v>339</v>
      </c>
      <c r="G471" s="233"/>
      <c r="H471" s="236">
        <v>0.26000000000000001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2" t="s">
        <v>129</v>
      </c>
      <c r="AU471" s="242" t="s">
        <v>81</v>
      </c>
      <c r="AV471" s="14" t="s">
        <v>81</v>
      </c>
      <c r="AW471" s="14" t="s">
        <v>33</v>
      </c>
      <c r="AX471" s="14" t="s">
        <v>71</v>
      </c>
      <c r="AY471" s="242" t="s">
        <v>117</v>
      </c>
    </row>
    <row r="472" s="13" customFormat="1">
      <c r="A472" s="13"/>
      <c r="B472" s="221"/>
      <c r="C472" s="222"/>
      <c r="D472" s="223" t="s">
        <v>129</v>
      </c>
      <c r="E472" s="224" t="s">
        <v>19</v>
      </c>
      <c r="F472" s="225" t="s">
        <v>184</v>
      </c>
      <c r="G472" s="222"/>
      <c r="H472" s="224" t="s">
        <v>19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1" t="s">
        <v>129</v>
      </c>
      <c r="AU472" s="231" t="s">
        <v>81</v>
      </c>
      <c r="AV472" s="13" t="s">
        <v>79</v>
      </c>
      <c r="AW472" s="13" t="s">
        <v>33</v>
      </c>
      <c r="AX472" s="13" t="s">
        <v>71</v>
      </c>
      <c r="AY472" s="231" t="s">
        <v>117</v>
      </c>
    </row>
    <row r="473" s="14" customFormat="1">
      <c r="A473" s="14"/>
      <c r="B473" s="232"/>
      <c r="C473" s="233"/>
      <c r="D473" s="223" t="s">
        <v>129</v>
      </c>
      <c r="E473" s="234" t="s">
        <v>19</v>
      </c>
      <c r="F473" s="235" t="s">
        <v>339</v>
      </c>
      <c r="G473" s="233"/>
      <c r="H473" s="236">
        <v>0.26000000000000001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2" t="s">
        <v>129</v>
      </c>
      <c r="AU473" s="242" t="s">
        <v>81</v>
      </c>
      <c r="AV473" s="14" t="s">
        <v>81</v>
      </c>
      <c r="AW473" s="14" t="s">
        <v>33</v>
      </c>
      <c r="AX473" s="14" t="s">
        <v>71</v>
      </c>
      <c r="AY473" s="242" t="s">
        <v>117</v>
      </c>
    </row>
    <row r="474" s="13" customFormat="1">
      <c r="A474" s="13"/>
      <c r="B474" s="221"/>
      <c r="C474" s="222"/>
      <c r="D474" s="223" t="s">
        <v>129</v>
      </c>
      <c r="E474" s="224" t="s">
        <v>19</v>
      </c>
      <c r="F474" s="225" t="s">
        <v>187</v>
      </c>
      <c r="G474" s="222"/>
      <c r="H474" s="224" t="s">
        <v>19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129</v>
      </c>
      <c r="AU474" s="231" t="s">
        <v>81</v>
      </c>
      <c r="AV474" s="13" t="s">
        <v>79</v>
      </c>
      <c r="AW474" s="13" t="s">
        <v>33</v>
      </c>
      <c r="AX474" s="13" t="s">
        <v>71</v>
      </c>
      <c r="AY474" s="231" t="s">
        <v>117</v>
      </c>
    </row>
    <row r="475" s="14" customFormat="1">
      <c r="A475" s="14"/>
      <c r="B475" s="232"/>
      <c r="C475" s="233"/>
      <c r="D475" s="223" t="s">
        <v>129</v>
      </c>
      <c r="E475" s="234" t="s">
        <v>19</v>
      </c>
      <c r="F475" s="235" t="s">
        <v>339</v>
      </c>
      <c r="G475" s="233"/>
      <c r="H475" s="236">
        <v>0.26000000000000001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2" t="s">
        <v>129</v>
      </c>
      <c r="AU475" s="242" t="s">
        <v>81</v>
      </c>
      <c r="AV475" s="14" t="s">
        <v>81</v>
      </c>
      <c r="AW475" s="14" t="s">
        <v>33</v>
      </c>
      <c r="AX475" s="14" t="s">
        <v>71</v>
      </c>
      <c r="AY475" s="242" t="s">
        <v>117</v>
      </c>
    </row>
    <row r="476" s="13" customFormat="1">
      <c r="A476" s="13"/>
      <c r="B476" s="221"/>
      <c r="C476" s="222"/>
      <c r="D476" s="223" t="s">
        <v>129</v>
      </c>
      <c r="E476" s="224" t="s">
        <v>19</v>
      </c>
      <c r="F476" s="225" t="s">
        <v>190</v>
      </c>
      <c r="G476" s="222"/>
      <c r="H476" s="224" t="s">
        <v>19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1" t="s">
        <v>129</v>
      </c>
      <c r="AU476" s="231" t="s">
        <v>81</v>
      </c>
      <c r="AV476" s="13" t="s">
        <v>79</v>
      </c>
      <c r="AW476" s="13" t="s">
        <v>33</v>
      </c>
      <c r="AX476" s="13" t="s">
        <v>71</v>
      </c>
      <c r="AY476" s="231" t="s">
        <v>117</v>
      </c>
    </row>
    <row r="477" s="14" customFormat="1">
      <c r="A477" s="14"/>
      <c r="B477" s="232"/>
      <c r="C477" s="233"/>
      <c r="D477" s="223" t="s">
        <v>129</v>
      </c>
      <c r="E477" s="234" t="s">
        <v>19</v>
      </c>
      <c r="F477" s="235" t="s">
        <v>339</v>
      </c>
      <c r="G477" s="233"/>
      <c r="H477" s="236">
        <v>0.26000000000000001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2" t="s">
        <v>129</v>
      </c>
      <c r="AU477" s="242" t="s">
        <v>81</v>
      </c>
      <c r="AV477" s="14" t="s">
        <v>81</v>
      </c>
      <c r="AW477" s="14" t="s">
        <v>33</v>
      </c>
      <c r="AX477" s="14" t="s">
        <v>71</v>
      </c>
      <c r="AY477" s="242" t="s">
        <v>117</v>
      </c>
    </row>
    <row r="478" s="13" customFormat="1">
      <c r="A478" s="13"/>
      <c r="B478" s="221"/>
      <c r="C478" s="222"/>
      <c r="D478" s="223" t="s">
        <v>129</v>
      </c>
      <c r="E478" s="224" t="s">
        <v>19</v>
      </c>
      <c r="F478" s="225" t="s">
        <v>193</v>
      </c>
      <c r="G478" s="222"/>
      <c r="H478" s="224" t="s">
        <v>19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1" t="s">
        <v>129</v>
      </c>
      <c r="AU478" s="231" t="s">
        <v>81</v>
      </c>
      <c r="AV478" s="13" t="s">
        <v>79</v>
      </c>
      <c r="AW478" s="13" t="s">
        <v>33</v>
      </c>
      <c r="AX478" s="13" t="s">
        <v>71</v>
      </c>
      <c r="AY478" s="231" t="s">
        <v>117</v>
      </c>
    </row>
    <row r="479" s="14" customFormat="1">
      <c r="A479" s="14"/>
      <c r="B479" s="232"/>
      <c r="C479" s="233"/>
      <c r="D479" s="223" t="s">
        <v>129</v>
      </c>
      <c r="E479" s="234" t="s">
        <v>19</v>
      </c>
      <c r="F479" s="235" t="s">
        <v>339</v>
      </c>
      <c r="G479" s="233"/>
      <c r="H479" s="236">
        <v>0.26000000000000001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2" t="s">
        <v>129</v>
      </c>
      <c r="AU479" s="242" t="s">
        <v>81</v>
      </c>
      <c r="AV479" s="14" t="s">
        <v>81</v>
      </c>
      <c r="AW479" s="14" t="s">
        <v>33</v>
      </c>
      <c r="AX479" s="14" t="s">
        <v>71</v>
      </c>
      <c r="AY479" s="242" t="s">
        <v>117</v>
      </c>
    </row>
    <row r="480" s="13" customFormat="1">
      <c r="A480" s="13"/>
      <c r="B480" s="221"/>
      <c r="C480" s="222"/>
      <c r="D480" s="223" t="s">
        <v>129</v>
      </c>
      <c r="E480" s="224" t="s">
        <v>19</v>
      </c>
      <c r="F480" s="225" t="s">
        <v>196</v>
      </c>
      <c r="G480" s="222"/>
      <c r="H480" s="224" t="s">
        <v>19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1" t="s">
        <v>129</v>
      </c>
      <c r="AU480" s="231" t="s">
        <v>81</v>
      </c>
      <c r="AV480" s="13" t="s">
        <v>79</v>
      </c>
      <c r="AW480" s="13" t="s">
        <v>33</v>
      </c>
      <c r="AX480" s="13" t="s">
        <v>71</v>
      </c>
      <c r="AY480" s="231" t="s">
        <v>117</v>
      </c>
    </row>
    <row r="481" s="14" customFormat="1">
      <c r="A481" s="14"/>
      <c r="B481" s="232"/>
      <c r="C481" s="233"/>
      <c r="D481" s="223" t="s">
        <v>129</v>
      </c>
      <c r="E481" s="234" t="s">
        <v>19</v>
      </c>
      <c r="F481" s="235" t="s">
        <v>340</v>
      </c>
      <c r="G481" s="233"/>
      <c r="H481" s="236">
        <v>0.34000000000000002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2" t="s">
        <v>129</v>
      </c>
      <c r="AU481" s="242" t="s">
        <v>81</v>
      </c>
      <c r="AV481" s="14" t="s">
        <v>81</v>
      </c>
      <c r="AW481" s="14" t="s">
        <v>33</v>
      </c>
      <c r="AX481" s="14" t="s">
        <v>71</v>
      </c>
      <c r="AY481" s="242" t="s">
        <v>117</v>
      </c>
    </row>
    <row r="482" s="13" customFormat="1">
      <c r="A482" s="13"/>
      <c r="B482" s="221"/>
      <c r="C482" s="222"/>
      <c r="D482" s="223" t="s">
        <v>129</v>
      </c>
      <c r="E482" s="224" t="s">
        <v>19</v>
      </c>
      <c r="F482" s="225" t="s">
        <v>199</v>
      </c>
      <c r="G482" s="222"/>
      <c r="H482" s="224" t="s">
        <v>19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129</v>
      </c>
      <c r="AU482" s="231" t="s">
        <v>81</v>
      </c>
      <c r="AV482" s="13" t="s">
        <v>79</v>
      </c>
      <c r="AW482" s="13" t="s">
        <v>33</v>
      </c>
      <c r="AX482" s="13" t="s">
        <v>71</v>
      </c>
      <c r="AY482" s="231" t="s">
        <v>117</v>
      </c>
    </row>
    <row r="483" s="14" customFormat="1">
      <c r="A483" s="14"/>
      <c r="B483" s="232"/>
      <c r="C483" s="233"/>
      <c r="D483" s="223" t="s">
        <v>129</v>
      </c>
      <c r="E483" s="234" t="s">
        <v>19</v>
      </c>
      <c r="F483" s="235" t="s">
        <v>341</v>
      </c>
      <c r="G483" s="233"/>
      <c r="H483" s="236">
        <v>1.3600000000000001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2" t="s">
        <v>129</v>
      </c>
      <c r="AU483" s="242" t="s">
        <v>81</v>
      </c>
      <c r="AV483" s="14" t="s">
        <v>81</v>
      </c>
      <c r="AW483" s="14" t="s">
        <v>33</v>
      </c>
      <c r="AX483" s="14" t="s">
        <v>71</v>
      </c>
      <c r="AY483" s="242" t="s">
        <v>117</v>
      </c>
    </row>
    <row r="484" s="13" customFormat="1">
      <c r="A484" s="13"/>
      <c r="B484" s="221"/>
      <c r="C484" s="222"/>
      <c r="D484" s="223" t="s">
        <v>129</v>
      </c>
      <c r="E484" s="224" t="s">
        <v>19</v>
      </c>
      <c r="F484" s="225" t="s">
        <v>202</v>
      </c>
      <c r="G484" s="222"/>
      <c r="H484" s="224" t="s">
        <v>19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1" t="s">
        <v>129</v>
      </c>
      <c r="AU484" s="231" t="s">
        <v>81</v>
      </c>
      <c r="AV484" s="13" t="s">
        <v>79</v>
      </c>
      <c r="AW484" s="13" t="s">
        <v>33</v>
      </c>
      <c r="AX484" s="13" t="s">
        <v>71</v>
      </c>
      <c r="AY484" s="231" t="s">
        <v>117</v>
      </c>
    </row>
    <row r="485" s="14" customFormat="1">
      <c r="A485" s="14"/>
      <c r="B485" s="232"/>
      <c r="C485" s="233"/>
      <c r="D485" s="223" t="s">
        <v>129</v>
      </c>
      <c r="E485" s="234" t="s">
        <v>19</v>
      </c>
      <c r="F485" s="235" t="s">
        <v>342</v>
      </c>
      <c r="G485" s="233"/>
      <c r="H485" s="236">
        <v>0.23999999999999999</v>
      </c>
      <c r="I485" s="237"/>
      <c r="J485" s="233"/>
      <c r="K485" s="233"/>
      <c r="L485" s="238"/>
      <c r="M485" s="239"/>
      <c r="N485" s="240"/>
      <c r="O485" s="240"/>
      <c r="P485" s="240"/>
      <c r="Q485" s="240"/>
      <c r="R485" s="240"/>
      <c r="S485" s="240"/>
      <c r="T485" s="24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2" t="s">
        <v>129</v>
      </c>
      <c r="AU485" s="242" t="s">
        <v>81</v>
      </c>
      <c r="AV485" s="14" t="s">
        <v>81</v>
      </c>
      <c r="AW485" s="14" t="s">
        <v>33</v>
      </c>
      <c r="AX485" s="14" t="s">
        <v>71</v>
      </c>
      <c r="AY485" s="242" t="s">
        <v>117</v>
      </c>
    </row>
    <row r="486" s="13" customFormat="1">
      <c r="A486" s="13"/>
      <c r="B486" s="221"/>
      <c r="C486" s="222"/>
      <c r="D486" s="223" t="s">
        <v>129</v>
      </c>
      <c r="E486" s="224" t="s">
        <v>19</v>
      </c>
      <c r="F486" s="225" t="s">
        <v>205</v>
      </c>
      <c r="G486" s="222"/>
      <c r="H486" s="224" t="s">
        <v>19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1" t="s">
        <v>129</v>
      </c>
      <c r="AU486" s="231" t="s">
        <v>81</v>
      </c>
      <c r="AV486" s="13" t="s">
        <v>79</v>
      </c>
      <c r="AW486" s="13" t="s">
        <v>33</v>
      </c>
      <c r="AX486" s="13" t="s">
        <v>71</v>
      </c>
      <c r="AY486" s="231" t="s">
        <v>117</v>
      </c>
    </row>
    <row r="487" s="14" customFormat="1">
      <c r="A487" s="14"/>
      <c r="B487" s="232"/>
      <c r="C487" s="233"/>
      <c r="D487" s="223" t="s">
        <v>129</v>
      </c>
      <c r="E487" s="234" t="s">
        <v>19</v>
      </c>
      <c r="F487" s="235" t="s">
        <v>335</v>
      </c>
      <c r="G487" s="233"/>
      <c r="H487" s="236">
        <v>0.20000000000000001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2" t="s">
        <v>129</v>
      </c>
      <c r="AU487" s="242" t="s">
        <v>81</v>
      </c>
      <c r="AV487" s="14" t="s">
        <v>81</v>
      </c>
      <c r="AW487" s="14" t="s">
        <v>33</v>
      </c>
      <c r="AX487" s="14" t="s">
        <v>71</v>
      </c>
      <c r="AY487" s="242" t="s">
        <v>117</v>
      </c>
    </row>
    <row r="488" s="13" customFormat="1">
      <c r="A488" s="13"/>
      <c r="B488" s="221"/>
      <c r="C488" s="222"/>
      <c r="D488" s="223" t="s">
        <v>129</v>
      </c>
      <c r="E488" s="224" t="s">
        <v>19</v>
      </c>
      <c r="F488" s="225" t="s">
        <v>208</v>
      </c>
      <c r="G488" s="222"/>
      <c r="H488" s="224" t="s">
        <v>19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1" t="s">
        <v>129</v>
      </c>
      <c r="AU488" s="231" t="s">
        <v>81</v>
      </c>
      <c r="AV488" s="13" t="s">
        <v>79</v>
      </c>
      <c r="AW488" s="13" t="s">
        <v>33</v>
      </c>
      <c r="AX488" s="13" t="s">
        <v>71</v>
      </c>
      <c r="AY488" s="231" t="s">
        <v>117</v>
      </c>
    </row>
    <row r="489" s="14" customFormat="1">
      <c r="A489" s="14"/>
      <c r="B489" s="232"/>
      <c r="C489" s="233"/>
      <c r="D489" s="223" t="s">
        <v>129</v>
      </c>
      <c r="E489" s="234" t="s">
        <v>19</v>
      </c>
      <c r="F489" s="235" t="s">
        <v>343</v>
      </c>
      <c r="G489" s="233"/>
      <c r="H489" s="236">
        <v>0.23999999999999999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2" t="s">
        <v>129</v>
      </c>
      <c r="AU489" s="242" t="s">
        <v>81</v>
      </c>
      <c r="AV489" s="14" t="s">
        <v>81</v>
      </c>
      <c r="AW489" s="14" t="s">
        <v>33</v>
      </c>
      <c r="AX489" s="14" t="s">
        <v>71</v>
      </c>
      <c r="AY489" s="242" t="s">
        <v>117</v>
      </c>
    </row>
    <row r="490" s="13" customFormat="1">
      <c r="A490" s="13"/>
      <c r="B490" s="221"/>
      <c r="C490" s="222"/>
      <c r="D490" s="223" t="s">
        <v>129</v>
      </c>
      <c r="E490" s="224" t="s">
        <v>19</v>
      </c>
      <c r="F490" s="225" t="s">
        <v>211</v>
      </c>
      <c r="G490" s="222"/>
      <c r="H490" s="224" t="s">
        <v>19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1" t="s">
        <v>129</v>
      </c>
      <c r="AU490" s="231" t="s">
        <v>81</v>
      </c>
      <c r="AV490" s="13" t="s">
        <v>79</v>
      </c>
      <c r="AW490" s="13" t="s">
        <v>33</v>
      </c>
      <c r="AX490" s="13" t="s">
        <v>71</v>
      </c>
      <c r="AY490" s="231" t="s">
        <v>117</v>
      </c>
    </row>
    <row r="491" s="14" customFormat="1">
      <c r="A491" s="14"/>
      <c r="B491" s="232"/>
      <c r="C491" s="233"/>
      <c r="D491" s="223" t="s">
        <v>129</v>
      </c>
      <c r="E491" s="234" t="s">
        <v>19</v>
      </c>
      <c r="F491" s="235" t="s">
        <v>344</v>
      </c>
      <c r="G491" s="233"/>
      <c r="H491" s="236">
        <v>0.83999999999999997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2" t="s">
        <v>129</v>
      </c>
      <c r="AU491" s="242" t="s">
        <v>81</v>
      </c>
      <c r="AV491" s="14" t="s">
        <v>81</v>
      </c>
      <c r="AW491" s="14" t="s">
        <v>33</v>
      </c>
      <c r="AX491" s="14" t="s">
        <v>71</v>
      </c>
      <c r="AY491" s="242" t="s">
        <v>117</v>
      </c>
    </row>
    <row r="492" s="13" customFormat="1">
      <c r="A492" s="13"/>
      <c r="B492" s="221"/>
      <c r="C492" s="222"/>
      <c r="D492" s="223" t="s">
        <v>129</v>
      </c>
      <c r="E492" s="224" t="s">
        <v>19</v>
      </c>
      <c r="F492" s="225" t="s">
        <v>214</v>
      </c>
      <c r="G492" s="222"/>
      <c r="H492" s="224" t="s">
        <v>19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1" t="s">
        <v>129</v>
      </c>
      <c r="AU492" s="231" t="s">
        <v>81</v>
      </c>
      <c r="AV492" s="13" t="s">
        <v>79</v>
      </c>
      <c r="AW492" s="13" t="s">
        <v>33</v>
      </c>
      <c r="AX492" s="13" t="s">
        <v>71</v>
      </c>
      <c r="AY492" s="231" t="s">
        <v>117</v>
      </c>
    </row>
    <row r="493" s="14" customFormat="1">
      <c r="A493" s="14"/>
      <c r="B493" s="232"/>
      <c r="C493" s="233"/>
      <c r="D493" s="223" t="s">
        <v>129</v>
      </c>
      <c r="E493" s="234" t="s">
        <v>19</v>
      </c>
      <c r="F493" s="235" t="s">
        <v>345</v>
      </c>
      <c r="G493" s="233"/>
      <c r="H493" s="236">
        <v>0.20000000000000001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2" t="s">
        <v>129</v>
      </c>
      <c r="AU493" s="242" t="s">
        <v>81</v>
      </c>
      <c r="AV493" s="14" t="s">
        <v>81</v>
      </c>
      <c r="AW493" s="14" t="s">
        <v>33</v>
      </c>
      <c r="AX493" s="14" t="s">
        <v>71</v>
      </c>
      <c r="AY493" s="242" t="s">
        <v>117</v>
      </c>
    </row>
    <row r="494" s="13" customFormat="1">
      <c r="A494" s="13"/>
      <c r="B494" s="221"/>
      <c r="C494" s="222"/>
      <c r="D494" s="223" t="s">
        <v>129</v>
      </c>
      <c r="E494" s="224" t="s">
        <v>19</v>
      </c>
      <c r="F494" s="225" t="s">
        <v>217</v>
      </c>
      <c r="G494" s="222"/>
      <c r="H494" s="224" t="s">
        <v>19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129</v>
      </c>
      <c r="AU494" s="231" t="s">
        <v>81</v>
      </c>
      <c r="AV494" s="13" t="s">
        <v>79</v>
      </c>
      <c r="AW494" s="13" t="s">
        <v>33</v>
      </c>
      <c r="AX494" s="13" t="s">
        <v>71</v>
      </c>
      <c r="AY494" s="231" t="s">
        <v>117</v>
      </c>
    </row>
    <row r="495" s="14" customFormat="1">
      <c r="A495" s="14"/>
      <c r="B495" s="232"/>
      <c r="C495" s="233"/>
      <c r="D495" s="223" t="s">
        <v>129</v>
      </c>
      <c r="E495" s="234" t="s">
        <v>19</v>
      </c>
      <c r="F495" s="235" t="s">
        <v>335</v>
      </c>
      <c r="G495" s="233"/>
      <c r="H495" s="236">
        <v>0.20000000000000001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2" t="s">
        <v>129</v>
      </c>
      <c r="AU495" s="242" t="s">
        <v>81</v>
      </c>
      <c r="AV495" s="14" t="s">
        <v>81</v>
      </c>
      <c r="AW495" s="14" t="s">
        <v>33</v>
      </c>
      <c r="AX495" s="14" t="s">
        <v>71</v>
      </c>
      <c r="AY495" s="242" t="s">
        <v>117</v>
      </c>
    </row>
    <row r="496" s="13" customFormat="1">
      <c r="A496" s="13"/>
      <c r="B496" s="221"/>
      <c r="C496" s="222"/>
      <c r="D496" s="223" t="s">
        <v>129</v>
      </c>
      <c r="E496" s="224" t="s">
        <v>19</v>
      </c>
      <c r="F496" s="225" t="s">
        <v>220</v>
      </c>
      <c r="G496" s="222"/>
      <c r="H496" s="224" t="s">
        <v>19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1" t="s">
        <v>129</v>
      </c>
      <c r="AU496" s="231" t="s">
        <v>81</v>
      </c>
      <c r="AV496" s="13" t="s">
        <v>79</v>
      </c>
      <c r="AW496" s="13" t="s">
        <v>33</v>
      </c>
      <c r="AX496" s="13" t="s">
        <v>71</v>
      </c>
      <c r="AY496" s="231" t="s">
        <v>117</v>
      </c>
    </row>
    <row r="497" s="14" customFormat="1">
      <c r="A497" s="14"/>
      <c r="B497" s="232"/>
      <c r="C497" s="233"/>
      <c r="D497" s="223" t="s">
        <v>129</v>
      </c>
      <c r="E497" s="234" t="s">
        <v>19</v>
      </c>
      <c r="F497" s="235" t="s">
        <v>346</v>
      </c>
      <c r="G497" s="233"/>
      <c r="H497" s="236">
        <v>1.6799999999999999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2" t="s">
        <v>129</v>
      </c>
      <c r="AU497" s="242" t="s">
        <v>81</v>
      </c>
      <c r="AV497" s="14" t="s">
        <v>81</v>
      </c>
      <c r="AW497" s="14" t="s">
        <v>33</v>
      </c>
      <c r="AX497" s="14" t="s">
        <v>71</v>
      </c>
      <c r="AY497" s="242" t="s">
        <v>117</v>
      </c>
    </row>
    <row r="498" s="13" customFormat="1">
      <c r="A498" s="13"/>
      <c r="B498" s="221"/>
      <c r="C498" s="222"/>
      <c r="D498" s="223" t="s">
        <v>129</v>
      </c>
      <c r="E498" s="224" t="s">
        <v>19</v>
      </c>
      <c r="F498" s="225" t="s">
        <v>223</v>
      </c>
      <c r="G498" s="222"/>
      <c r="H498" s="224" t="s">
        <v>19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1" t="s">
        <v>129</v>
      </c>
      <c r="AU498" s="231" t="s">
        <v>81</v>
      </c>
      <c r="AV498" s="13" t="s">
        <v>79</v>
      </c>
      <c r="AW498" s="13" t="s">
        <v>33</v>
      </c>
      <c r="AX498" s="13" t="s">
        <v>71</v>
      </c>
      <c r="AY498" s="231" t="s">
        <v>117</v>
      </c>
    </row>
    <row r="499" s="14" customFormat="1">
      <c r="A499" s="14"/>
      <c r="B499" s="232"/>
      <c r="C499" s="233"/>
      <c r="D499" s="223" t="s">
        <v>129</v>
      </c>
      <c r="E499" s="234" t="s">
        <v>19</v>
      </c>
      <c r="F499" s="235" t="s">
        <v>347</v>
      </c>
      <c r="G499" s="233"/>
      <c r="H499" s="236">
        <v>0.27000000000000002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2" t="s">
        <v>129</v>
      </c>
      <c r="AU499" s="242" t="s">
        <v>81</v>
      </c>
      <c r="AV499" s="14" t="s">
        <v>81</v>
      </c>
      <c r="AW499" s="14" t="s">
        <v>33</v>
      </c>
      <c r="AX499" s="14" t="s">
        <v>71</v>
      </c>
      <c r="AY499" s="242" t="s">
        <v>117</v>
      </c>
    </row>
    <row r="500" s="16" customFormat="1">
      <c r="A500" s="16"/>
      <c r="B500" s="254"/>
      <c r="C500" s="255"/>
      <c r="D500" s="223" t="s">
        <v>129</v>
      </c>
      <c r="E500" s="256" t="s">
        <v>19</v>
      </c>
      <c r="F500" s="257" t="s">
        <v>266</v>
      </c>
      <c r="G500" s="255"/>
      <c r="H500" s="258">
        <v>49.990000000000023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64" t="s">
        <v>129</v>
      </c>
      <c r="AU500" s="264" t="s">
        <v>81</v>
      </c>
      <c r="AV500" s="16" t="s">
        <v>267</v>
      </c>
      <c r="AW500" s="16" t="s">
        <v>33</v>
      </c>
      <c r="AX500" s="16" t="s">
        <v>71</v>
      </c>
      <c r="AY500" s="264" t="s">
        <v>117</v>
      </c>
    </row>
    <row r="501" s="15" customFormat="1">
      <c r="A501" s="15"/>
      <c r="B501" s="243"/>
      <c r="C501" s="244"/>
      <c r="D501" s="223" t="s">
        <v>129</v>
      </c>
      <c r="E501" s="245" t="s">
        <v>19</v>
      </c>
      <c r="F501" s="246" t="s">
        <v>226</v>
      </c>
      <c r="G501" s="244"/>
      <c r="H501" s="247">
        <v>287.12099999999992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3" t="s">
        <v>129</v>
      </c>
      <c r="AU501" s="253" t="s">
        <v>81</v>
      </c>
      <c r="AV501" s="15" t="s">
        <v>125</v>
      </c>
      <c r="AW501" s="15" t="s">
        <v>33</v>
      </c>
      <c r="AX501" s="15" t="s">
        <v>79</v>
      </c>
      <c r="AY501" s="253" t="s">
        <v>117</v>
      </c>
    </row>
    <row r="502" s="14" customFormat="1">
      <c r="A502" s="14"/>
      <c r="B502" s="232"/>
      <c r="C502" s="233"/>
      <c r="D502" s="223" t="s">
        <v>129</v>
      </c>
      <c r="E502" s="233"/>
      <c r="F502" s="235" t="s">
        <v>348</v>
      </c>
      <c r="G502" s="233"/>
      <c r="H502" s="236">
        <v>315.83300000000003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2" t="s">
        <v>129</v>
      </c>
      <c r="AU502" s="242" t="s">
        <v>81</v>
      </c>
      <c r="AV502" s="14" t="s">
        <v>81</v>
      </c>
      <c r="AW502" s="14" t="s">
        <v>4</v>
      </c>
      <c r="AX502" s="14" t="s">
        <v>79</v>
      </c>
      <c r="AY502" s="242" t="s">
        <v>117</v>
      </c>
    </row>
    <row r="503" s="2" customFormat="1" ht="16.5" customHeight="1">
      <c r="A503" s="41"/>
      <c r="B503" s="42"/>
      <c r="C503" s="265" t="s">
        <v>125</v>
      </c>
      <c r="D503" s="265" t="s">
        <v>290</v>
      </c>
      <c r="E503" s="266" t="s">
        <v>349</v>
      </c>
      <c r="F503" s="267" t="s">
        <v>350</v>
      </c>
      <c r="G503" s="268" t="s">
        <v>123</v>
      </c>
      <c r="H503" s="269">
        <v>71.486000000000004</v>
      </c>
      <c r="I503" s="270"/>
      <c r="J503" s="271">
        <f>ROUND(I503*H503,2)</f>
        <v>0</v>
      </c>
      <c r="K503" s="267" t="s">
        <v>124</v>
      </c>
      <c r="L503" s="272"/>
      <c r="M503" s="273" t="s">
        <v>19</v>
      </c>
      <c r="N503" s="274" t="s">
        <v>42</v>
      </c>
      <c r="O503" s="87"/>
      <c r="P503" s="212">
        <f>O503*H503</f>
        <v>0</v>
      </c>
      <c r="Q503" s="212">
        <v>0.0015</v>
      </c>
      <c r="R503" s="212">
        <f>Q503*H503</f>
        <v>0.10722900000000001</v>
      </c>
      <c r="S503" s="212">
        <v>0</v>
      </c>
      <c r="T503" s="213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4" t="s">
        <v>293</v>
      </c>
      <c r="AT503" s="214" t="s">
        <v>290</v>
      </c>
      <c r="AU503" s="214" t="s">
        <v>81</v>
      </c>
      <c r="AY503" s="20" t="s">
        <v>117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0" t="s">
        <v>79</v>
      </c>
      <c r="BK503" s="215">
        <f>ROUND(I503*H503,2)</f>
        <v>0</v>
      </c>
      <c r="BL503" s="20" t="s">
        <v>125</v>
      </c>
      <c r="BM503" s="214" t="s">
        <v>351</v>
      </c>
    </row>
    <row r="504" s="13" customFormat="1">
      <c r="A504" s="13"/>
      <c r="B504" s="221"/>
      <c r="C504" s="222"/>
      <c r="D504" s="223" t="s">
        <v>129</v>
      </c>
      <c r="E504" s="224" t="s">
        <v>19</v>
      </c>
      <c r="F504" s="225" t="s">
        <v>232</v>
      </c>
      <c r="G504" s="222"/>
      <c r="H504" s="224" t="s">
        <v>19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1" t="s">
        <v>129</v>
      </c>
      <c r="AU504" s="231" t="s">
        <v>81</v>
      </c>
      <c r="AV504" s="13" t="s">
        <v>79</v>
      </c>
      <c r="AW504" s="13" t="s">
        <v>33</v>
      </c>
      <c r="AX504" s="13" t="s">
        <v>71</v>
      </c>
      <c r="AY504" s="231" t="s">
        <v>117</v>
      </c>
    </row>
    <row r="505" s="13" customFormat="1">
      <c r="A505" s="13"/>
      <c r="B505" s="221"/>
      <c r="C505" s="222"/>
      <c r="D505" s="223" t="s">
        <v>129</v>
      </c>
      <c r="E505" s="224" t="s">
        <v>19</v>
      </c>
      <c r="F505" s="225" t="s">
        <v>289</v>
      </c>
      <c r="G505" s="222"/>
      <c r="H505" s="224" t="s">
        <v>19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1" t="s">
        <v>129</v>
      </c>
      <c r="AU505" s="231" t="s">
        <v>81</v>
      </c>
      <c r="AV505" s="13" t="s">
        <v>79</v>
      </c>
      <c r="AW505" s="13" t="s">
        <v>33</v>
      </c>
      <c r="AX505" s="13" t="s">
        <v>71</v>
      </c>
      <c r="AY505" s="231" t="s">
        <v>117</v>
      </c>
    </row>
    <row r="506" s="13" customFormat="1">
      <c r="A506" s="13"/>
      <c r="B506" s="221"/>
      <c r="C506" s="222"/>
      <c r="D506" s="223" t="s">
        <v>129</v>
      </c>
      <c r="E506" s="224" t="s">
        <v>19</v>
      </c>
      <c r="F506" s="225" t="s">
        <v>145</v>
      </c>
      <c r="G506" s="222"/>
      <c r="H506" s="224" t="s">
        <v>19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1" t="s">
        <v>129</v>
      </c>
      <c r="AU506" s="231" t="s">
        <v>81</v>
      </c>
      <c r="AV506" s="13" t="s">
        <v>79</v>
      </c>
      <c r="AW506" s="13" t="s">
        <v>33</v>
      </c>
      <c r="AX506" s="13" t="s">
        <v>71</v>
      </c>
      <c r="AY506" s="231" t="s">
        <v>117</v>
      </c>
    </row>
    <row r="507" s="14" customFormat="1">
      <c r="A507" s="14"/>
      <c r="B507" s="232"/>
      <c r="C507" s="233"/>
      <c r="D507" s="223" t="s">
        <v>129</v>
      </c>
      <c r="E507" s="234" t="s">
        <v>19</v>
      </c>
      <c r="F507" s="235" t="s">
        <v>352</v>
      </c>
      <c r="G507" s="233"/>
      <c r="H507" s="236">
        <v>30.888000000000002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2" t="s">
        <v>129</v>
      </c>
      <c r="AU507" s="242" t="s">
        <v>81</v>
      </c>
      <c r="AV507" s="14" t="s">
        <v>81</v>
      </c>
      <c r="AW507" s="14" t="s">
        <v>33</v>
      </c>
      <c r="AX507" s="14" t="s">
        <v>71</v>
      </c>
      <c r="AY507" s="242" t="s">
        <v>117</v>
      </c>
    </row>
    <row r="508" s="13" customFormat="1">
      <c r="A508" s="13"/>
      <c r="B508" s="221"/>
      <c r="C508" s="222"/>
      <c r="D508" s="223" t="s">
        <v>129</v>
      </c>
      <c r="E508" s="224" t="s">
        <v>19</v>
      </c>
      <c r="F508" s="225" t="s">
        <v>148</v>
      </c>
      <c r="G508" s="222"/>
      <c r="H508" s="224" t="s">
        <v>19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129</v>
      </c>
      <c r="AU508" s="231" t="s">
        <v>81</v>
      </c>
      <c r="AV508" s="13" t="s">
        <v>79</v>
      </c>
      <c r="AW508" s="13" t="s">
        <v>33</v>
      </c>
      <c r="AX508" s="13" t="s">
        <v>71</v>
      </c>
      <c r="AY508" s="231" t="s">
        <v>117</v>
      </c>
    </row>
    <row r="509" s="14" customFormat="1">
      <c r="A509" s="14"/>
      <c r="B509" s="232"/>
      <c r="C509" s="233"/>
      <c r="D509" s="223" t="s">
        <v>129</v>
      </c>
      <c r="E509" s="234" t="s">
        <v>19</v>
      </c>
      <c r="F509" s="235" t="s">
        <v>353</v>
      </c>
      <c r="G509" s="233"/>
      <c r="H509" s="236">
        <v>10.295999999999999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2" t="s">
        <v>129</v>
      </c>
      <c r="AU509" s="242" t="s">
        <v>81</v>
      </c>
      <c r="AV509" s="14" t="s">
        <v>81</v>
      </c>
      <c r="AW509" s="14" t="s">
        <v>33</v>
      </c>
      <c r="AX509" s="14" t="s">
        <v>71</v>
      </c>
      <c r="AY509" s="242" t="s">
        <v>117</v>
      </c>
    </row>
    <row r="510" s="13" customFormat="1">
      <c r="A510" s="13"/>
      <c r="B510" s="221"/>
      <c r="C510" s="222"/>
      <c r="D510" s="223" t="s">
        <v>129</v>
      </c>
      <c r="E510" s="224" t="s">
        <v>19</v>
      </c>
      <c r="F510" s="225" t="s">
        <v>151</v>
      </c>
      <c r="G510" s="222"/>
      <c r="H510" s="224" t="s">
        <v>19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1" t="s">
        <v>129</v>
      </c>
      <c r="AU510" s="231" t="s">
        <v>81</v>
      </c>
      <c r="AV510" s="13" t="s">
        <v>79</v>
      </c>
      <c r="AW510" s="13" t="s">
        <v>33</v>
      </c>
      <c r="AX510" s="13" t="s">
        <v>71</v>
      </c>
      <c r="AY510" s="231" t="s">
        <v>117</v>
      </c>
    </row>
    <row r="511" s="14" customFormat="1">
      <c r="A511" s="14"/>
      <c r="B511" s="232"/>
      <c r="C511" s="233"/>
      <c r="D511" s="223" t="s">
        <v>129</v>
      </c>
      <c r="E511" s="234" t="s">
        <v>19</v>
      </c>
      <c r="F511" s="235" t="s">
        <v>354</v>
      </c>
      <c r="G511" s="233"/>
      <c r="H511" s="236">
        <v>4.6799999999999997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2" t="s">
        <v>129</v>
      </c>
      <c r="AU511" s="242" t="s">
        <v>81</v>
      </c>
      <c r="AV511" s="14" t="s">
        <v>81</v>
      </c>
      <c r="AW511" s="14" t="s">
        <v>33</v>
      </c>
      <c r="AX511" s="14" t="s">
        <v>71</v>
      </c>
      <c r="AY511" s="242" t="s">
        <v>117</v>
      </c>
    </row>
    <row r="512" s="13" customFormat="1">
      <c r="A512" s="13"/>
      <c r="B512" s="221"/>
      <c r="C512" s="222"/>
      <c r="D512" s="223" t="s">
        <v>129</v>
      </c>
      <c r="E512" s="224" t="s">
        <v>19</v>
      </c>
      <c r="F512" s="225" t="s">
        <v>154</v>
      </c>
      <c r="G512" s="222"/>
      <c r="H512" s="224" t="s">
        <v>19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129</v>
      </c>
      <c r="AU512" s="231" t="s">
        <v>81</v>
      </c>
      <c r="AV512" s="13" t="s">
        <v>79</v>
      </c>
      <c r="AW512" s="13" t="s">
        <v>33</v>
      </c>
      <c r="AX512" s="13" t="s">
        <v>71</v>
      </c>
      <c r="AY512" s="231" t="s">
        <v>117</v>
      </c>
    </row>
    <row r="513" s="14" customFormat="1">
      <c r="A513" s="14"/>
      <c r="B513" s="232"/>
      <c r="C513" s="233"/>
      <c r="D513" s="223" t="s">
        <v>129</v>
      </c>
      <c r="E513" s="234" t="s">
        <v>19</v>
      </c>
      <c r="F513" s="235" t="s">
        <v>355</v>
      </c>
      <c r="G513" s="233"/>
      <c r="H513" s="236">
        <v>0.93600000000000005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2" t="s">
        <v>129</v>
      </c>
      <c r="AU513" s="242" t="s">
        <v>81</v>
      </c>
      <c r="AV513" s="14" t="s">
        <v>81</v>
      </c>
      <c r="AW513" s="14" t="s">
        <v>33</v>
      </c>
      <c r="AX513" s="14" t="s">
        <v>71</v>
      </c>
      <c r="AY513" s="242" t="s">
        <v>117</v>
      </c>
    </row>
    <row r="514" s="13" customFormat="1">
      <c r="A514" s="13"/>
      <c r="B514" s="221"/>
      <c r="C514" s="222"/>
      <c r="D514" s="223" t="s">
        <v>129</v>
      </c>
      <c r="E514" s="224" t="s">
        <v>19</v>
      </c>
      <c r="F514" s="225" t="s">
        <v>157</v>
      </c>
      <c r="G514" s="222"/>
      <c r="H514" s="224" t="s">
        <v>19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1" t="s">
        <v>129</v>
      </c>
      <c r="AU514" s="231" t="s">
        <v>81</v>
      </c>
      <c r="AV514" s="13" t="s">
        <v>79</v>
      </c>
      <c r="AW514" s="13" t="s">
        <v>33</v>
      </c>
      <c r="AX514" s="13" t="s">
        <v>71</v>
      </c>
      <c r="AY514" s="231" t="s">
        <v>117</v>
      </c>
    </row>
    <row r="515" s="14" customFormat="1">
      <c r="A515" s="14"/>
      <c r="B515" s="232"/>
      <c r="C515" s="233"/>
      <c r="D515" s="223" t="s">
        <v>129</v>
      </c>
      <c r="E515" s="234" t="s">
        <v>19</v>
      </c>
      <c r="F515" s="235" t="s">
        <v>356</v>
      </c>
      <c r="G515" s="233"/>
      <c r="H515" s="236">
        <v>3.1200000000000001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2" t="s">
        <v>129</v>
      </c>
      <c r="AU515" s="242" t="s">
        <v>81</v>
      </c>
      <c r="AV515" s="14" t="s">
        <v>81</v>
      </c>
      <c r="AW515" s="14" t="s">
        <v>33</v>
      </c>
      <c r="AX515" s="14" t="s">
        <v>71</v>
      </c>
      <c r="AY515" s="242" t="s">
        <v>117</v>
      </c>
    </row>
    <row r="516" s="13" customFormat="1">
      <c r="A516" s="13"/>
      <c r="B516" s="221"/>
      <c r="C516" s="222"/>
      <c r="D516" s="223" t="s">
        <v>129</v>
      </c>
      <c r="E516" s="224" t="s">
        <v>19</v>
      </c>
      <c r="F516" s="225" t="s">
        <v>160</v>
      </c>
      <c r="G516" s="222"/>
      <c r="H516" s="224" t="s">
        <v>19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1" t="s">
        <v>129</v>
      </c>
      <c r="AU516" s="231" t="s">
        <v>81</v>
      </c>
      <c r="AV516" s="13" t="s">
        <v>79</v>
      </c>
      <c r="AW516" s="13" t="s">
        <v>33</v>
      </c>
      <c r="AX516" s="13" t="s">
        <v>71</v>
      </c>
      <c r="AY516" s="231" t="s">
        <v>117</v>
      </c>
    </row>
    <row r="517" s="14" customFormat="1">
      <c r="A517" s="14"/>
      <c r="B517" s="232"/>
      <c r="C517" s="233"/>
      <c r="D517" s="223" t="s">
        <v>129</v>
      </c>
      <c r="E517" s="234" t="s">
        <v>19</v>
      </c>
      <c r="F517" s="235" t="s">
        <v>357</v>
      </c>
      <c r="G517" s="233"/>
      <c r="H517" s="236">
        <v>1.5600000000000001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2" t="s">
        <v>129</v>
      </c>
      <c r="AU517" s="242" t="s">
        <v>81</v>
      </c>
      <c r="AV517" s="14" t="s">
        <v>81</v>
      </c>
      <c r="AW517" s="14" t="s">
        <v>33</v>
      </c>
      <c r="AX517" s="14" t="s">
        <v>71</v>
      </c>
      <c r="AY517" s="242" t="s">
        <v>117</v>
      </c>
    </row>
    <row r="518" s="13" customFormat="1">
      <c r="A518" s="13"/>
      <c r="B518" s="221"/>
      <c r="C518" s="222"/>
      <c r="D518" s="223" t="s">
        <v>129</v>
      </c>
      <c r="E518" s="224" t="s">
        <v>19</v>
      </c>
      <c r="F518" s="225" t="s">
        <v>163</v>
      </c>
      <c r="G518" s="222"/>
      <c r="H518" s="224" t="s">
        <v>19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129</v>
      </c>
      <c r="AU518" s="231" t="s">
        <v>81</v>
      </c>
      <c r="AV518" s="13" t="s">
        <v>79</v>
      </c>
      <c r="AW518" s="13" t="s">
        <v>33</v>
      </c>
      <c r="AX518" s="13" t="s">
        <v>71</v>
      </c>
      <c r="AY518" s="231" t="s">
        <v>117</v>
      </c>
    </row>
    <row r="519" s="14" customFormat="1">
      <c r="A519" s="14"/>
      <c r="B519" s="232"/>
      <c r="C519" s="233"/>
      <c r="D519" s="223" t="s">
        <v>129</v>
      </c>
      <c r="E519" s="234" t="s">
        <v>19</v>
      </c>
      <c r="F519" s="235" t="s">
        <v>358</v>
      </c>
      <c r="G519" s="233"/>
      <c r="H519" s="236">
        <v>1.0920000000000001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2" t="s">
        <v>129</v>
      </c>
      <c r="AU519" s="242" t="s">
        <v>81</v>
      </c>
      <c r="AV519" s="14" t="s">
        <v>81</v>
      </c>
      <c r="AW519" s="14" t="s">
        <v>33</v>
      </c>
      <c r="AX519" s="14" t="s">
        <v>71</v>
      </c>
      <c r="AY519" s="242" t="s">
        <v>117</v>
      </c>
    </row>
    <row r="520" s="13" customFormat="1">
      <c r="A520" s="13"/>
      <c r="B520" s="221"/>
      <c r="C520" s="222"/>
      <c r="D520" s="223" t="s">
        <v>129</v>
      </c>
      <c r="E520" s="224" t="s">
        <v>19</v>
      </c>
      <c r="F520" s="225" t="s">
        <v>166</v>
      </c>
      <c r="G520" s="222"/>
      <c r="H520" s="224" t="s">
        <v>19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1" t="s">
        <v>129</v>
      </c>
      <c r="AU520" s="231" t="s">
        <v>81</v>
      </c>
      <c r="AV520" s="13" t="s">
        <v>79</v>
      </c>
      <c r="AW520" s="13" t="s">
        <v>33</v>
      </c>
      <c r="AX520" s="13" t="s">
        <v>71</v>
      </c>
      <c r="AY520" s="231" t="s">
        <v>117</v>
      </c>
    </row>
    <row r="521" s="14" customFormat="1">
      <c r="A521" s="14"/>
      <c r="B521" s="232"/>
      <c r="C521" s="233"/>
      <c r="D521" s="223" t="s">
        <v>129</v>
      </c>
      <c r="E521" s="234" t="s">
        <v>19</v>
      </c>
      <c r="F521" s="235" t="s">
        <v>359</v>
      </c>
      <c r="G521" s="233"/>
      <c r="H521" s="236">
        <v>0.26000000000000001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2" t="s">
        <v>129</v>
      </c>
      <c r="AU521" s="242" t="s">
        <v>81</v>
      </c>
      <c r="AV521" s="14" t="s">
        <v>81</v>
      </c>
      <c r="AW521" s="14" t="s">
        <v>33</v>
      </c>
      <c r="AX521" s="14" t="s">
        <v>71</v>
      </c>
      <c r="AY521" s="242" t="s">
        <v>117</v>
      </c>
    </row>
    <row r="522" s="13" customFormat="1">
      <c r="A522" s="13"/>
      <c r="B522" s="221"/>
      <c r="C522" s="222"/>
      <c r="D522" s="223" t="s">
        <v>129</v>
      </c>
      <c r="E522" s="224" t="s">
        <v>19</v>
      </c>
      <c r="F522" s="225" t="s">
        <v>169</v>
      </c>
      <c r="G522" s="222"/>
      <c r="H522" s="224" t="s">
        <v>19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1" t="s">
        <v>129</v>
      </c>
      <c r="AU522" s="231" t="s">
        <v>81</v>
      </c>
      <c r="AV522" s="13" t="s">
        <v>79</v>
      </c>
      <c r="AW522" s="13" t="s">
        <v>33</v>
      </c>
      <c r="AX522" s="13" t="s">
        <v>71</v>
      </c>
      <c r="AY522" s="231" t="s">
        <v>117</v>
      </c>
    </row>
    <row r="523" s="14" customFormat="1">
      <c r="A523" s="14"/>
      <c r="B523" s="232"/>
      <c r="C523" s="233"/>
      <c r="D523" s="223" t="s">
        <v>129</v>
      </c>
      <c r="E523" s="234" t="s">
        <v>19</v>
      </c>
      <c r="F523" s="235" t="s">
        <v>360</v>
      </c>
      <c r="G523" s="233"/>
      <c r="H523" s="236">
        <v>1.5600000000000001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2" t="s">
        <v>129</v>
      </c>
      <c r="AU523" s="242" t="s">
        <v>81</v>
      </c>
      <c r="AV523" s="14" t="s">
        <v>81</v>
      </c>
      <c r="AW523" s="14" t="s">
        <v>33</v>
      </c>
      <c r="AX523" s="14" t="s">
        <v>71</v>
      </c>
      <c r="AY523" s="242" t="s">
        <v>117</v>
      </c>
    </row>
    <row r="524" s="13" customFormat="1">
      <c r="A524" s="13"/>
      <c r="B524" s="221"/>
      <c r="C524" s="222"/>
      <c r="D524" s="223" t="s">
        <v>129</v>
      </c>
      <c r="E524" s="224" t="s">
        <v>19</v>
      </c>
      <c r="F524" s="225" t="s">
        <v>172</v>
      </c>
      <c r="G524" s="222"/>
      <c r="H524" s="224" t="s">
        <v>19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129</v>
      </c>
      <c r="AU524" s="231" t="s">
        <v>81</v>
      </c>
      <c r="AV524" s="13" t="s">
        <v>79</v>
      </c>
      <c r="AW524" s="13" t="s">
        <v>33</v>
      </c>
      <c r="AX524" s="13" t="s">
        <v>71</v>
      </c>
      <c r="AY524" s="231" t="s">
        <v>117</v>
      </c>
    </row>
    <row r="525" s="14" customFormat="1">
      <c r="A525" s="14"/>
      <c r="B525" s="232"/>
      <c r="C525" s="233"/>
      <c r="D525" s="223" t="s">
        <v>129</v>
      </c>
      <c r="E525" s="234" t="s">
        <v>19</v>
      </c>
      <c r="F525" s="235" t="s">
        <v>361</v>
      </c>
      <c r="G525" s="233"/>
      <c r="H525" s="236">
        <v>0.312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2" t="s">
        <v>129</v>
      </c>
      <c r="AU525" s="242" t="s">
        <v>81</v>
      </c>
      <c r="AV525" s="14" t="s">
        <v>81</v>
      </c>
      <c r="AW525" s="14" t="s">
        <v>33</v>
      </c>
      <c r="AX525" s="14" t="s">
        <v>71</v>
      </c>
      <c r="AY525" s="242" t="s">
        <v>117</v>
      </c>
    </row>
    <row r="526" s="13" customFormat="1">
      <c r="A526" s="13"/>
      <c r="B526" s="221"/>
      <c r="C526" s="222"/>
      <c r="D526" s="223" t="s">
        <v>129</v>
      </c>
      <c r="E526" s="224" t="s">
        <v>19</v>
      </c>
      <c r="F526" s="225" t="s">
        <v>175</v>
      </c>
      <c r="G526" s="222"/>
      <c r="H526" s="224" t="s">
        <v>19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1" t="s">
        <v>129</v>
      </c>
      <c r="AU526" s="231" t="s">
        <v>81</v>
      </c>
      <c r="AV526" s="13" t="s">
        <v>79</v>
      </c>
      <c r="AW526" s="13" t="s">
        <v>33</v>
      </c>
      <c r="AX526" s="13" t="s">
        <v>71</v>
      </c>
      <c r="AY526" s="231" t="s">
        <v>117</v>
      </c>
    </row>
    <row r="527" s="14" customFormat="1">
      <c r="A527" s="14"/>
      <c r="B527" s="232"/>
      <c r="C527" s="233"/>
      <c r="D527" s="223" t="s">
        <v>129</v>
      </c>
      <c r="E527" s="234" t="s">
        <v>19</v>
      </c>
      <c r="F527" s="235" t="s">
        <v>362</v>
      </c>
      <c r="G527" s="233"/>
      <c r="H527" s="236">
        <v>1.014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2" t="s">
        <v>129</v>
      </c>
      <c r="AU527" s="242" t="s">
        <v>81</v>
      </c>
      <c r="AV527" s="14" t="s">
        <v>81</v>
      </c>
      <c r="AW527" s="14" t="s">
        <v>33</v>
      </c>
      <c r="AX527" s="14" t="s">
        <v>71</v>
      </c>
      <c r="AY527" s="242" t="s">
        <v>117</v>
      </c>
    </row>
    <row r="528" s="13" customFormat="1">
      <c r="A528" s="13"/>
      <c r="B528" s="221"/>
      <c r="C528" s="222"/>
      <c r="D528" s="223" t="s">
        <v>129</v>
      </c>
      <c r="E528" s="224" t="s">
        <v>19</v>
      </c>
      <c r="F528" s="225" t="s">
        <v>178</v>
      </c>
      <c r="G528" s="222"/>
      <c r="H528" s="224" t="s">
        <v>19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1" t="s">
        <v>129</v>
      </c>
      <c r="AU528" s="231" t="s">
        <v>81</v>
      </c>
      <c r="AV528" s="13" t="s">
        <v>79</v>
      </c>
      <c r="AW528" s="13" t="s">
        <v>33</v>
      </c>
      <c r="AX528" s="13" t="s">
        <v>71</v>
      </c>
      <c r="AY528" s="231" t="s">
        <v>117</v>
      </c>
    </row>
    <row r="529" s="14" customFormat="1">
      <c r="A529" s="14"/>
      <c r="B529" s="232"/>
      <c r="C529" s="233"/>
      <c r="D529" s="223" t="s">
        <v>129</v>
      </c>
      <c r="E529" s="234" t="s">
        <v>19</v>
      </c>
      <c r="F529" s="235" t="s">
        <v>363</v>
      </c>
      <c r="G529" s="233"/>
      <c r="H529" s="236">
        <v>0.33800000000000002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2" t="s">
        <v>129</v>
      </c>
      <c r="AU529" s="242" t="s">
        <v>81</v>
      </c>
      <c r="AV529" s="14" t="s">
        <v>81</v>
      </c>
      <c r="AW529" s="14" t="s">
        <v>33</v>
      </c>
      <c r="AX529" s="14" t="s">
        <v>71</v>
      </c>
      <c r="AY529" s="242" t="s">
        <v>117</v>
      </c>
    </row>
    <row r="530" s="13" customFormat="1">
      <c r="A530" s="13"/>
      <c r="B530" s="221"/>
      <c r="C530" s="222"/>
      <c r="D530" s="223" t="s">
        <v>129</v>
      </c>
      <c r="E530" s="224" t="s">
        <v>19</v>
      </c>
      <c r="F530" s="225" t="s">
        <v>181</v>
      </c>
      <c r="G530" s="222"/>
      <c r="H530" s="224" t="s">
        <v>19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1" t="s">
        <v>129</v>
      </c>
      <c r="AU530" s="231" t="s">
        <v>81</v>
      </c>
      <c r="AV530" s="13" t="s">
        <v>79</v>
      </c>
      <c r="AW530" s="13" t="s">
        <v>33</v>
      </c>
      <c r="AX530" s="13" t="s">
        <v>71</v>
      </c>
      <c r="AY530" s="231" t="s">
        <v>117</v>
      </c>
    </row>
    <row r="531" s="14" customFormat="1">
      <c r="A531" s="14"/>
      <c r="B531" s="232"/>
      <c r="C531" s="233"/>
      <c r="D531" s="223" t="s">
        <v>129</v>
      </c>
      <c r="E531" s="234" t="s">
        <v>19</v>
      </c>
      <c r="F531" s="235" t="s">
        <v>363</v>
      </c>
      <c r="G531" s="233"/>
      <c r="H531" s="236">
        <v>0.33800000000000002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2" t="s">
        <v>129</v>
      </c>
      <c r="AU531" s="242" t="s">
        <v>81</v>
      </c>
      <c r="AV531" s="14" t="s">
        <v>81</v>
      </c>
      <c r="AW531" s="14" t="s">
        <v>33</v>
      </c>
      <c r="AX531" s="14" t="s">
        <v>71</v>
      </c>
      <c r="AY531" s="242" t="s">
        <v>117</v>
      </c>
    </row>
    <row r="532" s="13" customFormat="1">
      <c r="A532" s="13"/>
      <c r="B532" s="221"/>
      <c r="C532" s="222"/>
      <c r="D532" s="223" t="s">
        <v>129</v>
      </c>
      <c r="E532" s="224" t="s">
        <v>19</v>
      </c>
      <c r="F532" s="225" t="s">
        <v>184</v>
      </c>
      <c r="G532" s="222"/>
      <c r="H532" s="224" t="s">
        <v>19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1" t="s">
        <v>129</v>
      </c>
      <c r="AU532" s="231" t="s">
        <v>81</v>
      </c>
      <c r="AV532" s="13" t="s">
        <v>79</v>
      </c>
      <c r="AW532" s="13" t="s">
        <v>33</v>
      </c>
      <c r="AX532" s="13" t="s">
        <v>71</v>
      </c>
      <c r="AY532" s="231" t="s">
        <v>117</v>
      </c>
    </row>
    <row r="533" s="14" customFormat="1">
      <c r="A533" s="14"/>
      <c r="B533" s="232"/>
      <c r="C533" s="233"/>
      <c r="D533" s="223" t="s">
        <v>129</v>
      </c>
      <c r="E533" s="234" t="s">
        <v>19</v>
      </c>
      <c r="F533" s="235" t="s">
        <v>363</v>
      </c>
      <c r="G533" s="233"/>
      <c r="H533" s="236">
        <v>0.33800000000000002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2" t="s">
        <v>129</v>
      </c>
      <c r="AU533" s="242" t="s">
        <v>81</v>
      </c>
      <c r="AV533" s="14" t="s">
        <v>81</v>
      </c>
      <c r="AW533" s="14" t="s">
        <v>33</v>
      </c>
      <c r="AX533" s="14" t="s">
        <v>71</v>
      </c>
      <c r="AY533" s="242" t="s">
        <v>117</v>
      </c>
    </row>
    <row r="534" s="13" customFormat="1">
      <c r="A534" s="13"/>
      <c r="B534" s="221"/>
      <c r="C534" s="222"/>
      <c r="D534" s="223" t="s">
        <v>129</v>
      </c>
      <c r="E534" s="224" t="s">
        <v>19</v>
      </c>
      <c r="F534" s="225" t="s">
        <v>187</v>
      </c>
      <c r="G534" s="222"/>
      <c r="H534" s="224" t="s">
        <v>19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1" t="s">
        <v>129</v>
      </c>
      <c r="AU534" s="231" t="s">
        <v>81</v>
      </c>
      <c r="AV534" s="13" t="s">
        <v>79</v>
      </c>
      <c r="AW534" s="13" t="s">
        <v>33</v>
      </c>
      <c r="AX534" s="13" t="s">
        <v>71</v>
      </c>
      <c r="AY534" s="231" t="s">
        <v>117</v>
      </c>
    </row>
    <row r="535" s="14" customFormat="1">
      <c r="A535" s="14"/>
      <c r="B535" s="232"/>
      <c r="C535" s="233"/>
      <c r="D535" s="223" t="s">
        <v>129</v>
      </c>
      <c r="E535" s="234" t="s">
        <v>19</v>
      </c>
      <c r="F535" s="235" t="s">
        <v>363</v>
      </c>
      <c r="G535" s="233"/>
      <c r="H535" s="236">
        <v>0.33800000000000002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2" t="s">
        <v>129</v>
      </c>
      <c r="AU535" s="242" t="s">
        <v>81</v>
      </c>
      <c r="AV535" s="14" t="s">
        <v>81</v>
      </c>
      <c r="AW535" s="14" t="s">
        <v>33</v>
      </c>
      <c r="AX535" s="14" t="s">
        <v>71</v>
      </c>
      <c r="AY535" s="242" t="s">
        <v>117</v>
      </c>
    </row>
    <row r="536" s="13" customFormat="1">
      <c r="A536" s="13"/>
      <c r="B536" s="221"/>
      <c r="C536" s="222"/>
      <c r="D536" s="223" t="s">
        <v>129</v>
      </c>
      <c r="E536" s="224" t="s">
        <v>19</v>
      </c>
      <c r="F536" s="225" t="s">
        <v>190</v>
      </c>
      <c r="G536" s="222"/>
      <c r="H536" s="224" t="s">
        <v>19</v>
      </c>
      <c r="I536" s="226"/>
      <c r="J536" s="222"/>
      <c r="K536" s="222"/>
      <c r="L536" s="227"/>
      <c r="M536" s="228"/>
      <c r="N536" s="229"/>
      <c r="O536" s="229"/>
      <c r="P536" s="229"/>
      <c r="Q536" s="229"/>
      <c r="R536" s="229"/>
      <c r="S536" s="229"/>
      <c r="T536" s="23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1" t="s">
        <v>129</v>
      </c>
      <c r="AU536" s="231" t="s">
        <v>81</v>
      </c>
      <c r="AV536" s="13" t="s">
        <v>79</v>
      </c>
      <c r="AW536" s="13" t="s">
        <v>33</v>
      </c>
      <c r="AX536" s="13" t="s">
        <v>71</v>
      </c>
      <c r="AY536" s="231" t="s">
        <v>117</v>
      </c>
    </row>
    <row r="537" s="14" customFormat="1">
      <c r="A537" s="14"/>
      <c r="B537" s="232"/>
      <c r="C537" s="233"/>
      <c r="D537" s="223" t="s">
        <v>129</v>
      </c>
      <c r="E537" s="234" t="s">
        <v>19</v>
      </c>
      <c r="F537" s="235" t="s">
        <v>363</v>
      </c>
      <c r="G537" s="233"/>
      <c r="H537" s="236">
        <v>0.33800000000000002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2" t="s">
        <v>129</v>
      </c>
      <c r="AU537" s="242" t="s">
        <v>81</v>
      </c>
      <c r="AV537" s="14" t="s">
        <v>81</v>
      </c>
      <c r="AW537" s="14" t="s">
        <v>33</v>
      </c>
      <c r="AX537" s="14" t="s">
        <v>71</v>
      </c>
      <c r="AY537" s="242" t="s">
        <v>117</v>
      </c>
    </row>
    <row r="538" s="13" customFormat="1">
      <c r="A538" s="13"/>
      <c r="B538" s="221"/>
      <c r="C538" s="222"/>
      <c r="D538" s="223" t="s">
        <v>129</v>
      </c>
      <c r="E538" s="224" t="s">
        <v>19</v>
      </c>
      <c r="F538" s="225" t="s">
        <v>193</v>
      </c>
      <c r="G538" s="222"/>
      <c r="H538" s="224" t="s">
        <v>19</v>
      </c>
      <c r="I538" s="226"/>
      <c r="J538" s="222"/>
      <c r="K538" s="222"/>
      <c r="L538" s="227"/>
      <c r="M538" s="228"/>
      <c r="N538" s="229"/>
      <c r="O538" s="229"/>
      <c r="P538" s="229"/>
      <c r="Q538" s="229"/>
      <c r="R538" s="229"/>
      <c r="S538" s="229"/>
      <c r="T538" s="23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1" t="s">
        <v>129</v>
      </c>
      <c r="AU538" s="231" t="s">
        <v>81</v>
      </c>
      <c r="AV538" s="13" t="s">
        <v>79</v>
      </c>
      <c r="AW538" s="13" t="s">
        <v>33</v>
      </c>
      <c r="AX538" s="13" t="s">
        <v>71</v>
      </c>
      <c r="AY538" s="231" t="s">
        <v>117</v>
      </c>
    </row>
    <row r="539" s="14" customFormat="1">
      <c r="A539" s="14"/>
      <c r="B539" s="232"/>
      <c r="C539" s="233"/>
      <c r="D539" s="223" t="s">
        <v>129</v>
      </c>
      <c r="E539" s="234" t="s">
        <v>19</v>
      </c>
      <c r="F539" s="235" t="s">
        <v>363</v>
      </c>
      <c r="G539" s="233"/>
      <c r="H539" s="236">
        <v>0.33800000000000002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2" t="s">
        <v>129</v>
      </c>
      <c r="AU539" s="242" t="s">
        <v>81</v>
      </c>
      <c r="AV539" s="14" t="s">
        <v>81</v>
      </c>
      <c r="AW539" s="14" t="s">
        <v>33</v>
      </c>
      <c r="AX539" s="14" t="s">
        <v>71</v>
      </c>
      <c r="AY539" s="242" t="s">
        <v>117</v>
      </c>
    </row>
    <row r="540" s="13" customFormat="1">
      <c r="A540" s="13"/>
      <c r="B540" s="221"/>
      <c r="C540" s="222"/>
      <c r="D540" s="223" t="s">
        <v>129</v>
      </c>
      <c r="E540" s="224" t="s">
        <v>19</v>
      </c>
      <c r="F540" s="225" t="s">
        <v>196</v>
      </c>
      <c r="G540" s="222"/>
      <c r="H540" s="224" t="s">
        <v>19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1" t="s">
        <v>129</v>
      </c>
      <c r="AU540" s="231" t="s">
        <v>81</v>
      </c>
      <c r="AV540" s="13" t="s">
        <v>79</v>
      </c>
      <c r="AW540" s="13" t="s">
        <v>33</v>
      </c>
      <c r="AX540" s="13" t="s">
        <v>71</v>
      </c>
      <c r="AY540" s="231" t="s">
        <v>117</v>
      </c>
    </row>
    <row r="541" s="14" customFormat="1">
      <c r="A541" s="14"/>
      <c r="B541" s="232"/>
      <c r="C541" s="233"/>
      <c r="D541" s="223" t="s">
        <v>129</v>
      </c>
      <c r="E541" s="234" t="s">
        <v>19</v>
      </c>
      <c r="F541" s="235" t="s">
        <v>364</v>
      </c>
      <c r="G541" s="233"/>
      <c r="H541" s="236">
        <v>0.442</v>
      </c>
      <c r="I541" s="237"/>
      <c r="J541" s="233"/>
      <c r="K541" s="233"/>
      <c r="L541" s="238"/>
      <c r="M541" s="239"/>
      <c r="N541" s="240"/>
      <c r="O541" s="240"/>
      <c r="P541" s="240"/>
      <c r="Q541" s="240"/>
      <c r="R541" s="240"/>
      <c r="S541" s="240"/>
      <c r="T541" s="24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2" t="s">
        <v>129</v>
      </c>
      <c r="AU541" s="242" t="s">
        <v>81</v>
      </c>
      <c r="AV541" s="14" t="s">
        <v>81</v>
      </c>
      <c r="AW541" s="14" t="s">
        <v>33</v>
      </c>
      <c r="AX541" s="14" t="s">
        <v>71</v>
      </c>
      <c r="AY541" s="242" t="s">
        <v>117</v>
      </c>
    </row>
    <row r="542" s="13" customFormat="1">
      <c r="A542" s="13"/>
      <c r="B542" s="221"/>
      <c r="C542" s="222"/>
      <c r="D542" s="223" t="s">
        <v>129</v>
      </c>
      <c r="E542" s="224" t="s">
        <v>19</v>
      </c>
      <c r="F542" s="225" t="s">
        <v>199</v>
      </c>
      <c r="G542" s="222"/>
      <c r="H542" s="224" t="s">
        <v>19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1" t="s">
        <v>129</v>
      </c>
      <c r="AU542" s="231" t="s">
        <v>81</v>
      </c>
      <c r="AV542" s="13" t="s">
        <v>79</v>
      </c>
      <c r="AW542" s="13" t="s">
        <v>33</v>
      </c>
      <c r="AX542" s="13" t="s">
        <v>71</v>
      </c>
      <c r="AY542" s="231" t="s">
        <v>117</v>
      </c>
    </row>
    <row r="543" s="14" customFormat="1">
      <c r="A543" s="14"/>
      <c r="B543" s="232"/>
      <c r="C543" s="233"/>
      <c r="D543" s="223" t="s">
        <v>129</v>
      </c>
      <c r="E543" s="234" t="s">
        <v>19</v>
      </c>
      <c r="F543" s="235" t="s">
        <v>365</v>
      </c>
      <c r="G543" s="233"/>
      <c r="H543" s="236">
        <v>1.768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2" t="s">
        <v>129</v>
      </c>
      <c r="AU543" s="242" t="s">
        <v>81</v>
      </c>
      <c r="AV543" s="14" t="s">
        <v>81</v>
      </c>
      <c r="AW543" s="14" t="s">
        <v>33</v>
      </c>
      <c r="AX543" s="14" t="s">
        <v>71</v>
      </c>
      <c r="AY543" s="242" t="s">
        <v>117</v>
      </c>
    </row>
    <row r="544" s="13" customFormat="1">
      <c r="A544" s="13"/>
      <c r="B544" s="221"/>
      <c r="C544" s="222"/>
      <c r="D544" s="223" t="s">
        <v>129</v>
      </c>
      <c r="E544" s="224" t="s">
        <v>19</v>
      </c>
      <c r="F544" s="225" t="s">
        <v>202</v>
      </c>
      <c r="G544" s="222"/>
      <c r="H544" s="224" t="s">
        <v>19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1" t="s">
        <v>129</v>
      </c>
      <c r="AU544" s="231" t="s">
        <v>81</v>
      </c>
      <c r="AV544" s="13" t="s">
        <v>79</v>
      </c>
      <c r="AW544" s="13" t="s">
        <v>33</v>
      </c>
      <c r="AX544" s="13" t="s">
        <v>71</v>
      </c>
      <c r="AY544" s="231" t="s">
        <v>117</v>
      </c>
    </row>
    <row r="545" s="14" customFormat="1">
      <c r="A545" s="14"/>
      <c r="B545" s="232"/>
      <c r="C545" s="233"/>
      <c r="D545" s="223" t="s">
        <v>129</v>
      </c>
      <c r="E545" s="234" t="s">
        <v>19</v>
      </c>
      <c r="F545" s="235" t="s">
        <v>366</v>
      </c>
      <c r="G545" s="233"/>
      <c r="H545" s="236">
        <v>0.312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2" t="s">
        <v>129</v>
      </c>
      <c r="AU545" s="242" t="s">
        <v>81</v>
      </c>
      <c r="AV545" s="14" t="s">
        <v>81</v>
      </c>
      <c r="AW545" s="14" t="s">
        <v>33</v>
      </c>
      <c r="AX545" s="14" t="s">
        <v>71</v>
      </c>
      <c r="AY545" s="242" t="s">
        <v>117</v>
      </c>
    </row>
    <row r="546" s="13" customFormat="1">
      <c r="A546" s="13"/>
      <c r="B546" s="221"/>
      <c r="C546" s="222"/>
      <c r="D546" s="223" t="s">
        <v>129</v>
      </c>
      <c r="E546" s="224" t="s">
        <v>19</v>
      </c>
      <c r="F546" s="225" t="s">
        <v>205</v>
      </c>
      <c r="G546" s="222"/>
      <c r="H546" s="224" t="s">
        <v>19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1" t="s">
        <v>129</v>
      </c>
      <c r="AU546" s="231" t="s">
        <v>81</v>
      </c>
      <c r="AV546" s="13" t="s">
        <v>79</v>
      </c>
      <c r="AW546" s="13" t="s">
        <v>33</v>
      </c>
      <c r="AX546" s="13" t="s">
        <v>71</v>
      </c>
      <c r="AY546" s="231" t="s">
        <v>117</v>
      </c>
    </row>
    <row r="547" s="14" customFormat="1">
      <c r="A547" s="14"/>
      <c r="B547" s="232"/>
      <c r="C547" s="233"/>
      <c r="D547" s="223" t="s">
        <v>129</v>
      </c>
      <c r="E547" s="234" t="s">
        <v>19</v>
      </c>
      <c r="F547" s="235" t="s">
        <v>359</v>
      </c>
      <c r="G547" s="233"/>
      <c r="H547" s="236">
        <v>0.26000000000000001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2" t="s">
        <v>129</v>
      </c>
      <c r="AU547" s="242" t="s">
        <v>81</v>
      </c>
      <c r="AV547" s="14" t="s">
        <v>81</v>
      </c>
      <c r="AW547" s="14" t="s">
        <v>33</v>
      </c>
      <c r="AX547" s="14" t="s">
        <v>71</v>
      </c>
      <c r="AY547" s="242" t="s">
        <v>117</v>
      </c>
    </row>
    <row r="548" s="13" customFormat="1">
      <c r="A548" s="13"/>
      <c r="B548" s="221"/>
      <c r="C548" s="222"/>
      <c r="D548" s="223" t="s">
        <v>129</v>
      </c>
      <c r="E548" s="224" t="s">
        <v>19</v>
      </c>
      <c r="F548" s="225" t="s">
        <v>208</v>
      </c>
      <c r="G548" s="222"/>
      <c r="H548" s="224" t="s">
        <v>19</v>
      </c>
      <c r="I548" s="226"/>
      <c r="J548" s="222"/>
      <c r="K548" s="222"/>
      <c r="L548" s="227"/>
      <c r="M548" s="228"/>
      <c r="N548" s="229"/>
      <c r="O548" s="229"/>
      <c r="P548" s="229"/>
      <c r="Q548" s="229"/>
      <c r="R548" s="229"/>
      <c r="S548" s="229"/>
      <c r="T548" s="23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1" t="s">
        <v>129</v>
      </c>
      <c r="AU548" s="231" t="s">
        <v>81</v>
      </c>
      <c r="AV548" s="13" t="s">
        <v>79</v>
      </c>
      <c r="AW548" s="13" t="s">
        <v>33</v>
      </c>
      <c r="AX548" s="13" t="s">
        <v>71</v>
      </c>
      <c r="AY548" s="231" t="s">
        <v>117</v>
      </c>
    </row>
    <row r="549" s="14" customFormat="1">
      <c r="A549" s="14"/>
      <c r="B549" s="232"/>
      <c r="C549" s="233"/>
      <c r="D549" s="223" t="s">
        <v>129</v>
      </c>
      <c r="E549" s="234" t="s">
        <v>19</v>
      </c>
      <c r="F549" s="235" t="s">
        <v>367</v>
      </c>
      <c r="G549" s="233"/>
      <c r="H549" s="236">
        <v>0.312</v>
      </c>
      <c r="I549" s="237"/>
      <c r="J549" s="233"/>
      <c r="K549" s="233"/>
      <c r="L549" s="238"/>
      <c r="M549" s="239"/>
      <c r="N549" s="240"/>
      <c r="O549" s="240"/>
      <c r="P549" s="240"/>
      <c r="Q549" s="240"/>
      <c r="R549" s="240"/>
      <c r="S549" s="240"/>
      <c r="T549" s="24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2" t="s">
        <v>129</v>
      </c>
      <c r="AU549" s="242" t="s">
        <v>81</v>
      </c>
      <c r="AV549" s="14" t="s">
        <v>81</v>
      </c>
      <c r="AW549" s="14" t="s">
        <v>33</v>
      </c>
      <c r="AX549" s="14" t="s">
        <v>71</v>
      </c>
      <c r="AY549" s="242" t="s">
        <v>117</v>
      </c>
    </row>
    <row r="550" s="13" customFormat="1">
      <c r="A550" s="13"/>
      <c r="B550" s="221"/>
      <c r="C550" s="222"/>
      <c r="D550" s="223" t="s">
        <v>129</v>
      </c>
      <c r="E550" s="224" t="s">
        <v>19</v>
      </c>
      <c r="F550" s="225" t="s">
        <v>211</v>
      </c>
      <c r="G550" s="222"/>
      <c r="H550" s="224" t="s">
        <v>19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1" t="s">
        <v>129</v>
      </c>
      <c r="AU550" s="231" t="s">
        <v>81</v>
      </c>
      <c r="AV550" s="13" t="s">
        <v>79</v>
      </c>
      <c r="AW550" s="13" t="s">
        <v>33</v>
      </c>
      <c r="AX550" s="13" t="s">
        <v>71</v>
      </c>
      <c r="AY550" s="231" t="s">
        <v>117</v>
      </c>
    </row>
    <row r="551" s="14" customFormat="1">
      <c r="A551" s="14"/>
      <c r="B551" s="232"/>
      <c r="C551" s="233"/>
      <c r="D551" s="223" t="s">
        <v>129</v>
      </c>
      <c r="E551" s="234" t="s">
        <v>19</v>
      </c>
      <c r="F551" s="235" t="s">
        <v>368</v>
      </c>
      <c r="G551" s="233"/>
      <c r="H551" s="236">
        <v>1.0920000000000001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2" t="s">
        <v>129</v>
      </c>
      <c r="AU551" s="242" t="s">
        <v>81</v>
      </c>
      <c r="AV551" s="14" t="s">
        <v>81</v>
      </c>
      <c r="AW551" s="14" t="s">
        <v>33</v>
      </c>
      <c r="AX551" s="14" t="s">
        <v>71</v>
      </c>
      <c r="AY551" s="242" t="s">
        <v>117</v>
      </c>
    </row>
    <row r="552" s="13" customFormat="1">
      <c r="A552" s="13"/>
      <c r="B552" s="221"/>
      <c r="C552" s="222"/>
      <c r="D552" s="223" t="s">
        <v>129</v>
      </c>
      <c r="E552" s="224" t="s">
        <v>19</v>
      </c>
      <c r="F552" s="225" t="s">
        <v>214</v>
      </c>
      <c r="G552" s="222"/>
      <c r="H552" s="224" t="s">
        <v>19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1" t="s">
        <v>129</v>
      </c>
      <c r="AU552" s="231" t="s">
        <v>81</v>
      </c>
      <c r="AV552" s="13" t="s">
        <v>79</v>
      </c>
      <c r="AW552" s="13" t="s">
        <v>33</v>
      </c>
      <c r="AX552" s="13" t="s">
        <v>71</v>
      </c>
      <c r="AY552" s="231" t="s">
        <v>117</v>
      </c>
    </row>
    <row r="553" s="14" customFormat="1">
      <c r="A553" s="14"/>
      <c r="B553" s="232"/>
      <c r="C553" s="233"/>
      <c r="D553" s="223" t="s">
        <v>129</v>
      </c>
      <c r="E553" s="234" t="s">
        <v>19</v>
      </c>
      <c r="F553" s="235" t="s">
        <v>369</v>
      </c>
      <c r="G553" s="233"/>
      <c r="H553" s="236">
        <v>0.26000000000000001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2" t="s">
        <v>129</v>
      </c>
      <c r="AU553" s="242" t="s">
        <v>81</v>
      </c>
      <c r="AV553" s="14" t="s">
        <v>81</v>
      </c>
      <c r="AW553" s="14" t="s">
        <v>33</v>
      </c>
      <c r="AX553" s="14" t="s">
        <v>71</v>
      </c>
      <c r="AY553" s="242" t="s">
        <v>117</v>
      </c>
    </row>
    <row r="554" s="13" customFormat="1">
      <c r="A554" s="13"/>
      <c r="B554" s="221"/>
      <c r="C554" s="222"/>
      <c r="D554" s="223" t="s">
        <v>129</v>
      </c>
      <c r="E554" s="224" t="s">
        <v>19</v>
      </c>
      <c r="F554" s="225" t="s">
        <v>217</v>
      </c>
      <c r="G554" s="222"/>
      <c r="H554" s="224" t="s">
        <v>19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1" t="s">
        <v>129</v>
      </c>
      <c r="AU554" s="231" t="s">
        <v>81</v>
      </c>
      <c r="AV554" s="13" t="s">
        <v>79</v>
      </c>
      <c r="AW554" s="13" t="s">
        <v>33</v>
      </c>
      <c r="AX554" s="13" t="s">
        <v>71</v>
      </c>
      <c r="AY554" s="231" t="s">
        <v>117</v>
      </c>
    </row>
    <row r="555" s="14" customFormat="1">
      <c r="A555" s="14"/>
      <c r="B555" s="232"/>
      <c r="C555" s="233"/>
      <c r="D555" s="223" t="s">
        <v>129</v>
      </c>
      <c r="E555" s="234" t="s">
        <v>19</v>
      </c>
      <c r="F555" s="235" t="s">
        <v>359</v>
      </c>
      <c r="G555" s="233"/>
      <c r="H555" s="236">
        <v>0.26000000000000001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2" t="s">
        <v>129</v>
      </c>
      <c r="AU555" s="242" t="s">
        <v>81</v>
      </c>
      <c r="AV555" s="14" t="s">
        <v>81</v>
      </c>
      <c r="AW555" s="14" t="s">
        <v>33</v>
      </c>
      <c r="AX555" s="14" t="s">
        <v>71</v>
      </c>
      <c r="AY555" s="242" t="s">
        <v>117</v>
      </c>
    </row>
    <row r="556" s="13" customFormat="1">
      <c r="A556" s="13"/>
      <c r="B556" s="221"/>
      <c r="C556" s="222"/>
      <c r="D556" s="223" t="s">
        <v>129</v>
      </c>
      <c r="E556" s="224" t="s">
        <v>19</v>
      </c>
      <c r="F556" s="225" t="s">
        <v>220</v>
      </c>
      <c r="G556" s="222"/>
      <c r="H556" s="224" t="s">
        <v>19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1" t="s">
        <v>129</v>
      </c>
      <c r="AU556" s="231" t="s">
        <v>81</v>
      </c>
      <c r="AV556" s="13" t="s">
        <v>79</v>
      </c>
      <c r="AW556" s="13" t="s">
        <v>33</v>
      </c>
      <c r="AX556" s="13" t="s">
        <v>71</v>
      </c>
      <c r="AY556" s="231" t="s">
        <v>117</v>
      </c>
    </row>
    <row r="557" s="14" customFormat="1">
      <c r="A557" s="14"/>
      <c r="B557" s="232"/>
      <c r="C557" s="233"/>
      <c r="D557" s="223" t="s">
        <v>129</v>
      </c>
      <c r="E557" s="234" t="s">
        <v>19</v>
      </c>
      <c r="F557" s="235" t="s">
        <v>370</v>
      </c>
      <c r="G557" s="233"/>
      <c r="H557" s="236">
        <v>2.1840000000000002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2" t="s">
        <v>129</v>
      </c>
      <c r="AU557" s="242" t="s">
        <v>81</v>
      </c>
      <c r="AV557" s="14" t="s">
        <v>81</v>
      </c>
      <c r="AW557" s="14" t="s">
        <v>33</v>
      </c>
      <c r="AX557" s="14" t="s">
        <v>71</v>
      </c>
      <c r="AY557" s="242" t="s">
        <v>117</v>
      </c>
    </row>
    <row r="558" s="13" customFormat="1">
      <c r="A558" s="13"/>
      <c r="B558" s="221"/>
      <c r="C558" s="222"/>
      <c r="D558" s="223" t="s">
        <v>129</v>
      </c>
      <c r="E558" s="224" t="s">
        <v>19</v>
      </c>
      <c r="F558" s="225" t="s">
        <v>223</v>
      </c>
      <c r="G558" s="222"/>
      <c r="H558" s="224" t="s">
        <v>19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1" t="s">
        <v>129</v>
      </c>
      <c r="AU558" s="231" t="s">
        <v>81</v>
      </c>
      <c r="AV558" s="13" t="s">
        <v>79</v>
      </c>
      <c r="AW558" s="13" t="s">
        <v>33</v>
      </c>
      <c r="AX558" s="13" t="s">
        <v>71</v>
      </c>
      <c r="AY558" s="231" t="s">
        <v>117</v>
      </c>
    </row>
    <row r="559" s="14" customFormat="1">
      <c r="A559" s="14"/>
      <c r="B559" s="232"/>
      <c r="C559" s="233"/>
      <c r="D559" s="223" t="s">
        <v>129</v>
      </c>
      <c r="E559" s="234" t="s">
        <v>19</v>
      </c>
      <c r="F559" s="235" t="s">
        <v>371</v>
      </c>
      <c r="G559" s="233"/>
      <c r="H559" s="236">
        <v>0.35099999999999998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2" t="s">
        <v>129</v>
      </c>
      <c r="AU559" s="242" t="s">
        <v>81</v>
      </c>
      <c r="AV559" s="14" t="s">
        <v>81</v>
      </c>
      <c r="AW559" s="14" t="s">
        <v>33</v>
      </c>
      <c r="AX559" s="14" t="s">
        <v>71</v>
      </c>
      <c r="AY559" s="242" t="s">
        <v>117</v>
      </c>
    </row>
    <row r="560" s="15" customFormat="1">
      <c r="A560" s="15"/>
      <c r="B560" s="243"/>
      <c r="C560" s="244"/>
      <c r="D560" s="223" t="s">
        <v>129</v>
      </c>
      <c r="E560" s="245" t="s">
        <v>19</v>
      </c>
      <c r="F560" s="246" t="s">
        <v>226</v>
      </c>
      <c r="G560" s="244"/>
      <c r="H560" s="247">
        <v>64.986999999999995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3" t="s">
        <v>129</v>
      </c>
      <c r="AU560" s="253" t="s">
        <v>81</v>
      </c>
      <c r="AV560" s="15" t="s">
        <v>125</v>
      </c>
      <c r="AW560" s="15" t="s">
        <v>33</v>
      </c>
      <c r="AX560" s="15" t="s">
        <v>79</v>
      </c>
      <c r="AY560" s="253" t="s">
        <v>117</v>
      </c>
    </row>
    <row r="561" s="14" customFormat="1">
      <c r="A561" s="14"/>
      <c r="B561" s="232"/>
      <c r="C561" s="233"/>
      <c r="D561" s="223" t="s">
        <v>129</v>
      </c>
      <c r="E561" s="233"/>
      <c r="F561" s="235" t="s">
        <v>372</v>
      </c>
      <c r="G561" s="233"/>
      <c r="H561" s="236">
        <v>71.486000000000004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2" t="s">
        <v>129</v>
      </c>
      <c r="AU561" s="242" t="s">
        <v>81</v>
      </c>
      <c r="AV561" s="14" t="s">
        <v>81</v>
      </c>
      <c r="AW561" s="14" t="s">
        <v>4</v>
      </c>
      <c r="AX561" s="14" t="s">
        <v>79</v>
      </c>
      <c r="AY561" s="242" t="s">
        <v>117</v>
      </c>
    </row>
    <row r="562" s="2" customFormat="1" ht="16.5" customHeight="1">
      <c r="A562" s="41"/>
      <c r="B562" s="42"/>
      <c r="C562" s="203" t="s">
        <v>373</v>
      </c>
      <c r="D562" s="203" t="s">
        <v>120</v>
      </c>
      <c r="E562" s="204" t="s">
        <v>374</v>
      </c>
      <c r="F562" s="205" t="s">
        <v>375</v>
      </c>
      <c r="G562" s="206" t="s">
        <v>123</v>
      </c>
      <c r="H562" s="207">
        <v>822.10199999999998</v>
      </c>
      <c r="I562" s="208"/>
      <c r="J562" s="209">
        <f>ROUND(I562*H562,2)</f>
        <v>0</v>
      </c>
      <c r="K562" s="205" t="s">
        <v>124</v>
      </c>
      <c r="L562" s="47"/>
      <c r="M562" s="210" t="s">
        <v>19</v>
      </c>
      <c r="N562" s="211" t="s">
        <v>42</v>
      </c>
      <c r="O562" s="87"/>
      <c r="P562" s="212">
        <f>O562*H562</f>
        <v>0</v>
      </c>
      <c r="Q562" s="212">
        <v>0.0030000000000000001</v>
      </c>
      <c r="R562" s="212">
        <f>Q562*H562</f>
        <v>2.4663059999999999</v>
      </c>
      <c r="S562" s="212">
        <v>0</v>
      </c>
      <c r="T562" s="213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4" t="s">
        <v>125</v>
      </c>
      <c r="AT562" s="214" t="s">
        <v>120</v>
      </c>
      <c r="AU562" s="214" t="s">
        <v>81</v>
      </c>
      <c r="AY562" s="20" t="s">
        <v>117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0" t="s">
        <v>79</v>
      </c>
      <c r="BK562" s="215">
        <f>ROUND(I562*H562,2)</f>
        <v>0</v>
      </c>
      <c r="BL562" s="20" t="s">
        <v>125</v>
      </c>
      <c r="BM562" s="214" t="s">
        <v>376</v>
      </c>
    </row>
    <row r="563" s="2" customFormat="1">
      <c r="A563" s="41"/>
      <c r="B563" s="42"/>
      <c r="C563" s="43"/>
      <c r="D563" s="216" t="s">
        <v>127</v>
      </c>
      <c r="E563" s="43"/>
      <c r="F563" s="217" t="s">
        <v>377</v>
      </c>
      <c r="G563" s="43"/>
      <c r="H563" s="43"/>
      <c r="I563" s="218"/>
      <c r="J563" s="43"/>
      <c r="K563" s="43"/>
      <c r="L563" s="47"/>
      <c r="M563" s="219"/>
      <c r="N563" s="220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127</v>
      </c>
      <c r="AU563" s="20" t="s">
        <v>81</v>
      </c>
    </row>
    <row r="564" s="13" customFormat="1">
      <c r="A564" s="13"/>
      <c r="B564" s="221"/>
      <c r="C564" s="222"/>
      <c r="D564" s="223" t="s">
        <v>129</v>
      </c>
      <c r="E564" s="224" t="s">
        <v>19</v>
      </c>
      <c r="F564" s="225" t="s">
        <v>130</v>
      </c>
      <c r="G564" s="222"/>
      <c r="H564" s="224" t="s">
        <v>19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1" t="s">
        <v>129</v>
      </c>
      <c r="AU564" s="231" t="s">
        <v>81</v>
      </c>
      <c r="AV564" s="13" t="s">
        <v>79</v>
      </c>
      <c r="AW564" s="13" t="s">
        <v>33</v>
      </c>
      <c r="AX564" s="13" t="s">
        <v>71</v>
      </c>
      <c r="AY564" s="231" t="s">
        <v>117</v>
      </c>
    </row>
    <row r="565" s="14" customFormat="1">
      <c r="A565" s="14"/>
      <c r="B565" s="232"/>
      <c r="C565" s="233"/>
      <c r="D565" s="223" t="s">
        <v>129</v>
      </c>
      <c r="E565" s="234" t="s">
        <v>19</v>
      </c>
      <c r="F565" s="235" t="s">
        <v>378</v>
      </c>
      <c r="G565" s="233"/>
      <c r="H565" s="236">
        <v>5.1529999999999996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2" t="s">
        <v>129</v>
      </c>
      <c r="AU565" s="242" t="s">
        <v>81</v>
      </c>
      <c r="AV565" s="14" t="s">
        <v>81</v>
      </c>
      <c r="AW565" s="14" t="s">
        <v>33</v>
      </c>
      <c r="AX565" s="14" t="s">
        <v>71</v>
      </c>
      <c r="AY565" s="242" t="s">
        <v>117</v>
      </c>
    </row>
    <row r="566" s="14" customFormat="1">
      <c r="A566" s="14"/>
      <c r="B566" s="232"/>
      <c r="C566" s="233"/>
      <c r="D566" s="223" t="s">
        <v>129</v>
      </c>
      <c r="E566" s="234" t="s">
        <v>19</v>
      </c>
      <c r="F566" s="235" t="s">
        <v>132</v>
      </c>
      <c r="G566" s="233"/>
      <c r="H566" s="236">
        <v>1.6000000000000001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2" t="s">
        <v>129</v>
      </c>
      <c r="AU566" s="242" t="s">
        <v>81</v>
      </c>
      <c r="AV566" s="14" t="s">
        <v>81</v>
      </c>
      <c r="AW566" s="14" t="s">
        <v>33</v>
      </c>
      <c r="AX566" s="14" t="s">
        <v>71</v>
      </c>
      <c r="AY566" s="242" t="s">
        <v>117</v>
      </c>
    </row>
    <row r="567" s="14" customFormat="1">
      <c r="A567" s="14"/>
      <c r="B567" s="232"/>
      <c r="C567" s="233"/>
      <c r="D567" s="223" t="s">
        <v>129</v>
      </c>
      <c r="E567" s="234" t="s">
        <v>19</v>
      </c>
      <c r="F567" s="235" t="s">
        <v>132</v>
      </c>
      <c r="G567" s="233"/>
      <c r="H567" s="236">
        <v>1.6000000000000001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2" t="s">
        <v>129</v>
      </c>
      <c r="AU567" s="242" t="s">
        <v>81</v>
      </c>
      <c r="AV567" s="14" t="s">
        <v>81</v>
      </c>
      <c r="AW567" s="14" t="s">
        <v>33</v>
      </c>
      <c r="AX567" s="14" t="s">
        <v>71</v>
      </c>
      <c r="AY567" s="242" t="s">
        <v>117</v>
      </c>
    </row>
    <row r="568" s="13" customFormat="1">
      <c r="A568" s="13"/>
      <c r="B568" s="221"/>
      <c r="C568" s="222"/>
      <c r="D568" s="223" t="s">
        <v>129</v>
      </c>
      <c r="E568" s="224" t="s">
        <v>19</v>
      </c>
      <c r="F568" s="225" t="s">
        <v>133</v>
      </c>
      <c r="G568" s="222"/>
      <c r="H568" s="224" t="s">
        <v>19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1" t="s">
        <v>129</v>
      </c>
      <c r="AU568" s="231" t="s">
        <v>81</v>
      </c>
      <c r="AV568" s="13" t="s">
        <v>79</v>
      </c>
      <c r="AW568" s="13" t="s">
        <v>33</v>
      </c>
      <c r="AX568" s="13" t="s">
        <v>71</v>
      </c>
      <c r="AY568" s="231" t="s">
        <v>117</v>
      </c>
    </row>
    <row r="569" s="14" customFormat="1">
      <c r="A569" s="14"/>
      <c r="B569" s="232"/>
      <c r="C569" s="233"/>
      <c r="D569" s="223" t="s">
        <v>129</v>
      </c>
      <c r="E569" s="234" t="s">
        <v>19</v>
      </c>
      <c r="F569" s="235" t="s">
        <v>379</v>
      </c>
      <c r="G569" s="233"/>
      <c r="H569" s="236">
        <v>3.3220000000000001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2" t="s">
        <v>129</v>
      </c>
      <c r="AU569" s="242" t="s">
        <v>81</v>
      </c>
      <c r="AV569" s="14" t="s">
        <v>81</v>
      </c>
      <c r="AW569" s="14" t="s">
        <v>33</v>
      </c>
      <c r="AX569" s="14" t="s">
        <v>71</v>
      </c>
      <c r="AY569" s="242" t="s">
        <v>117</v>
      </c>
    </row>
    <row r="570" s="14" customFormat="1">
      <c r="A570" s="14"/>
      <c r="B570" s="232"/>
      <c r="C570" s="233"/>
      <c r="D570" s="223" t="s">
        <v>129</v>
      </c>
      <c r="E570" s="234" t="s">
        <v>19</v>
      </c>
      <c r="F570" s="235" t="s">
        <v>135</v>
      </c>
      <c r="G570" s="233"/>
      <c r="H570" s="236">
        <v>1.8400000000000001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2" t="s">
        <v>129</v>
      </c>
      <c r="AU570" s="242" t="s">
        <v>81</v>
      </c>
      <c r="AV570" s="14" t="s">
        <v>81</v>
      </c>
      <c r="AW570" s="14" t="s">
        <v>33</v>
      </c>
      <c r="AX570" s="14" t="s">
        <v>71</v>
      </c>
      <c r="AY570" s="242" t="s">
        <v>117</v>
      </c>
    </row>
    <row r="571" s="13" customFormat="1">
      <c r="A571" s="13"/>
      <c r="B571" s="221"/>
      <c r="C571" s="222"/>
      <c r="D571" s="223" t="s">
        <v>129</v>
      </c>
      <c r="E571" s="224" t="s">
        <v>19</v>
      </c>
      <c r="F571" s="225" t="s">
        <v>136</v>
      </c>
      <c r="G571" s="222"/>
      <c r="H571" s="224" t="s">
        <v>19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1" t="s">
        <v>129</v>
      </c>
      <c r="AU571" s="231" t="s">
        <v>81</v>
      </c>
      <c r="AV571" s="13" t="s">
        <v>79</v>
      </c>
      <c r="AW571" s="13" t="s">
        <v>33</v>
      </c>
      <c r="AX571" s="13" t="s">
        <v>71</v>
      </c>
      <c r="AY571" s="231" t="s">
        <v>117</v>
      </c>
    </row>
    <row r="572" s="14" customFormat="1">
      <c r="A572" s="14"/>
      <c r="B572" s="232"/>
      <c r="C572" s="233"/>
      <c r="D572" s="223" t="s">
        <v>129</v>
      </c>
      <c r="E572" s="234" t="s">
        <v>19</v>
      </c>
      <c r="F572" s="235" t="s">
        <v>380</v>
      </c>
      <c r="G572" s="233"/>
      <c r="H572" s="236">
        <v>2.6669999999999998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2" t="s">
        <v>129</v>
      </c>
      <c r="AU572" s="242" t="s">
        <v>81</v>
      </c>
      <c r="AV572" s="14" t="s">
        <v>81</v>
      </c>
      <c r="AW572" s="14" t="s">
        <v>33</v>
      </c>
      <c r="AX572" s="14" t="s">
        <v>71</v>
      </c>
      <c r="AY572" s="242" t="s">
        <v>117</v>
      </c>
    </row>
    <row r="573" s="14" customFormat="1">
      <c r="A573" s="14"/>
      <c r="B573" s="232"/>
      <c r="C573" s="233"/>
      <c r="D573" s="223" t="s">
        <v>129</v>
      </c>
      <c r="E573" s="234" t="s">
        <v>19</v>
      </c>
      <c r="F573" s="235" t="s">
        <v>138</v>
      </c>
      <c r="G573" s="233"/>
      <c r="H573" s="236">
        <v>1.6399999999999999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2" t="s">
        <v>129</v>
      </c>
      <c r="AU573" s="242" t="s">
        <v>81</v>
      </c>
      <c r="AV573" s="14" t="s">
        <v>81</v>
      </c>
      <c r="AW573" s="14" t="s">
        <v>33</v>
      </c>
      <c r="AX573" s="14" t="s">
        <v>71</v>
      </c>
      <c r="AY573" s="242" t="s">
        <v>117</v>
      </c>
    </row>
    <row r="574" s="13" customFormat="1">
      <c r="A574" s="13"/>
      <c r="B574" s="221"/>
      <c r="C574" s="222"/>
      <c r="D574" s="223" t="s">
        <v>129</v>
      </c>
      <c r="E574" s="224" t="s">
        <v>19</v>
      </c>
      <c r="F574" s="225" t="s">
        <v>139</v>
      </c>
      <c r="G574" s="222"/>
      <c r="H574" s="224" t="s">
        <v>19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1" t="s">
        <v>129</v>
      </c>
      <c r="AU574" s="231" t="s">
        <v>81</v>
      </c>
      <c r="AV574" s="13" t="s">
        <v>79</v>
      </c>
      <c r="AW574" s="13" t="s">
        <v>33</v>
      </c>
      <c r="AX574" s="13" t="s">
        <v>71</v>
      </c>
      <c r="AY574" s="231" t="s">
        <v>117</v>
      </c>
    </row>
    <row r="575" s="14" customFormat="1">
      <c r="A575" s="14"/>
      <c r="B575" s="232"/>
      <c r="C575" s="233"/>
      <c r="D575" s="223" t="s">
        <v>129</v>
      </c>
      <c r="E575" s="234" t="s">
        <v>19</v>
      </c>
      <c r="F575" s="235" t="s">
        <v>381</v>
      </c>
      <c r="G575" s="233"/>
      <c r="H575" s="236">
        <v>3.254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2" t="s">
        <v>129</v>
      </c>
      <c r="AU575" s="242" t="s">
        <v>81</v>
      </c>
      <c r="AV575" s="14" t="s">
        <v>81</v>
      </c>
      <c r="AW575" s="14" t="s">
        <v>33</v>
      </c>
      <c r="AX575" s="14" t="s">
        <v>71</v>
      </c>
      <c r="AY575" s="242" t="s">
        <v>117</v>
      </c>
    </row>
    <row r="576" s="14" customFormat="1">
      <c r="A576" s="14"/>
      <c r="B576" s="232"/>
      <c r="C576" s="233"/>
      <c r="D576" s="223" t="s">
        <v>129</v>
      </c>
      <c r="E576" s="234" t="s">
        <v>19</v>
      </c>
      <c r="F576" s="235" t="s">
        <v>141</v>
      </c>
      <c r="G576" s="233"/>
      <c r="H576" s="236">
        <v>1.8999999999999999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2" t="s">
        <v>129</v>
      </c>
      <c r="AU576" s="242" t="s">
        <v>81</v>
      </c>
      <c r="AV576" s="14" t="s">
        <v>81</v>
      </c>
      <c r="AW576" s="14" t="s">
        <v>33</v>
      </c>
      <c r="AX576" s="14" t="s">
        <v>71</v>
      </c>
      <c r="AY576" s="242" t="s">
        <v>117</v>
      </c>
    </row>
    <row r="577" s="13" customFormat="1">
      <c r="A577" s="13"/>
      <c r="B577" s="221"/>
      <c r="C577" s="222"/>
      <c r="D577" s="223" t="s">
        <v>129</v>
      </c>
      <c r="E577" s="224" t="s">
        <v>19</v>
      </c>
      <c r="F577" s="225" t="s">
        <v>142</v>
      </c>
      <c r="G577" s="222"/>
      <c r="H577" s="224" t="s">
        <v>19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1" t="s">
        <v>129</v>
      </c>
      <c r="AU577" s="231" t="s">
        <v>81</v>
      </c>
      <c r="AV577" s="13" t="s">
        <v>79</v>
      </c>
      <c r="AW577" s="13" t="s">
        <v>33</v>
      </c>
      <c r="AX577" s="13" t="s">
        <v>71</v>
      </c>
      <c r="AY577" s="231" t="s">
        <v>117</v>
      </c>
    </row>
    <row r="578" s="14" customFormat="1">
      <c r="A578" s="14"/>
      <c r="B578" s="232"/>
      <c r="C578" s="233"/>
      <c r="D578" s="223" t="s">
        <v>129</v>
      </c>
      <c r="E578" s="234" t="s">
        <v>19</v>
      </c>
      <c r="F578" s="235" t="s">
        <v>382</v>
      </c>
      <c r="G578" s="233"/>
      <c r="H578" s="236">
        <v>3.028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2" t="s">
        <v>129</v>
      </c>
      <c r="AU578" s="242" t="s">
        <v>81</v>
      </c>
      <c r="AV578" s="14" t="s">
        <v>81</v>
      </c>
      <c r="AW578" s="14" t="s">
        <v>33</v>
      </c>
      <c r="AX578" s="14" t="s">
        <v>71</v>
      </c>
      <c r="AY578" s="242" t="s">
        <v>117</v>
      </c>
    </row>
    <row r="579" s="14" customFormat="1">
      <c r="A579" s="14"/>
      <c r="B579" s="232"/>
      <c r="C579" s="233"/>
      <c r="D579" s="223" t="s">
        <v>129</v>
      </c>
      <c r="E579" s="234" t="s">
        <v>19</v>
      </c>
      <c r="F579" s="235" t="s">
        <v>144</v>
      </c>
      <c r="G579" s="233"/>
      <c r="H579" s="236">
        <v>1.76</v>
      </c>
      <c r="I579" s="237"/>
      <c r="J579" s="233"/>
      <c r="K579" s="233"/>
      <c r="L579" s="238"/>
      <c r="M579" s="239"/>
      <c r="N579" s="240"/>
      <c r="O579" s="240"/>
      <c r="P579" s="240"/>
      <c r="Q579" s="240"/>
      <c r="R579" s="240"/>
      <c r="S579" s="240"/>
      <c r="T579" s="24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2" t="s">
        <v>129</v>
      </c>
      <c r="AU579" s="242" t="s">
        <v>81</v>
      </c>
      <c r="AV579" s="14" t="s">
        <v>81</v>
      </c>
      <c r="AW579" s="14" t="s">
        <v>33</v>
      </c>
      <c r="AX579" s="14" t="s">
        <v>71</v>
      </c>
      <c r="AY579" s="242" t="s">
        <v>117</v>
      </c>
    </row>
    <row r="580" s="13" customFormat="1">
      <c r="A580" s="13"/>
      <c r="B580" s="221"/>
      <c r="C580" s="222"/>
      <c r="D580" s="223" t="s">
        <v>129</v>
      </c>
      <c r="E580" s="224" t="s">
        <v>19</v>
      </c>
      <c r="F580" s="225" t="s">
        <v>145</v>
      </c>
      <c r="G580" s="222"/>
      <c r="H580" s="224" t="s">
        <v>19</v>
      </c>
      <c r="I580" s="226"/>
      <c r="J580" s="222"/>
      <c r="K580" s="222"/>
      <c r="L580" s="227"/>
      <c r="M580" s="228"/>
      <c r="N580" s="229"/>
      <c r="O580" s="229"/>
      <c r="P580" s="229"/>
      <c r="Q580" s="229"/>
      <c r="R580" s="229"/>
      <c r="S580" s="229"/>
      <c r="T580" s="23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1" t="s">
        <v>129</v>
      </c>
      <c r="AU580" s="231" t="s">
        <v>81</v>
      </c>
      <c r="AV580" s="13" t="s">
        <v>79</v>
      </c>
      <c r="AW580" s="13" t="s">
        <v>33</v>
      </c>
      <c r="AX580" s="13" t="s">
        <v>71</v>
      </c>
      <c r="AY580" s="231" t="s">
        <v>117</v>
      </c>
    </row>
    <row r="581" s="14" customFormat="1">
      <c r="A581" s="14"/>
      <c r="B581" s="232"/>
      <c r="C581" s="233"/>
      <c r="D581" s="223" t="s">
        <v>129</v>
      </c>
      <c r="E581" s="234" t="s">
        <v>19</v>
      </c>
      <c r="F581" s="235" t="s">
        <v>383</v>
      </c>
      <c r="G581" s="233"/>
      <c r="H581" s="236">
        <v>253.274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2" t="s">
        <v>129</v>
      </c>
      <c r="AU581" s="242" t="s">
        <v>81</v>
      </c>
      <c r="AV581" s="14" t="s">
        <v>81</v>
      </c>
      <c r="AW581" s="14" t="s">
        <v>33</v>
      </c>
      <c r="AX581" s="14" t="s">
        <v>71</v>
      </c>
      <c r="AY581" s="242" t="s">
        <v>117</v>
      </c>
    </row>
    <row r="582" s="14" customFormat="1">
      <c r="A582" s="14"/>
      <c r="B582" s="232"/>
      <c r="C582" s="233"/>
      <c r="D582" s="223" t="s">
        <v>129</v>
      </c>
      <c r="E582" s="234" t="s">
        <v>19</v>
      </c>
      <c r="F582" s="235" t="s">
        <v>147</v>
      </c>
      <c r="G582" s="233"/>
      <c r="H582" s="236">
        <v>154.44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2" t="s">
        <v>129</v>
      </c>
      <c r="AU582" s="242" t="s">
        <v>81</v>
      </c>
      <c r="AV582" s="14" t="s">
        <v>81</v>
      </c>
      <c r="AW582" s="14" t="s">
        <v>33</v>
      </c>
      <c r="AX582" s="14" t="s">
        <v>71</v>
      </c>
      <c r="AY582" s="242" t="s">
        <v>117</v>
      </c>
    </row>
    <row r="583" s="13" customFormat="1">
      <c r="A583" s="13"/>
      <c r="B583" s="221"/>
      <c r="C583" s="222"/>
      <c r="D583" s="223" t="s">
        <v>129</v>
      </c>
      <c r="E583" s="224" t="s">
        <v>19</v>
      </c>
      <c r="F583" s="225" t="s">
        <v>148</v>
      </c>
      <c r="G583" s="222"/>
      <c r="H583" s="224" t="s">
        <v>19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1" t="s">
        <v>129</v>
      </c>
      <c r="AU583" s="231" t="s">
        <v>81</v>
      </c>
      <c r="AV583" s="13" t="s">
        <v>79</v>
      </c>
      <c r="AW583" s="13" t="s">
        <v>33</v>
      </c>
      <c r="AX583" s="13" t="s">
        <v>71</v>
      </c>
      <c r="AY583" s="231" t="s">
        <v>117</v>
      </c>
    </row>
    <row r="584" s="14" customFormat="1">
      <c r="A584" s="14"/>
      <c r="B584" s="232"/>
      <c r="C584" s="233"/>
      <c r="D584" s="223" t="s">
        <v>129</v>
      </c>
      <c r="E584" s="234" t="s">
        <v>19</v>
      </c>
      <c r="F584" s="235" t="s">
        <v>384</v>
      </c>
      <c r="G584" s="233"/>
      <c r="H584" s="236">
        <v>80.546000000000006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2" t="s">
        <v>129</v>
      </c>
      <c r="AU584" s="242" t="s">
        <v>81</v>
      </c>
      <c r="AV584" s="14" t="s">
        <v>81</v>
      </c>
      <c r="AW584" s="14" t="s">
        <v>33</v>
      </c>
      <c r="AX584" s="14" t="s">
        <v>71</v>
      </c>
      <c r="AY584" s="242" t="s">
        <v>117</v>
      </c>
    </row>
    <row r="585" s="14" customFormat="1">
      <c r="A585" s="14"/>
      <c r="B585" s="232"/>
      <c r="C585" s="233"/>
      <c r="D585" s="223" t="s">
        <v>129</v>
      </c>
      <c r="E585" s="234" t="s">
        <v>19</v>
      </c>
      <c r="F585" s="235" t="s">
        <v>150</v>
      </c>
      <c r="G585" s="233"/>
      <c r="H585" s="236">
        <v>48.840000000000003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2" t="s">
        <v>129</v>
      </c>
      <c r="AU585" s="242" t="s">
        <v>81</v>
      </c>
      <c r="AV585" s="14" t="s">
        <v>81</v>
      </c>
      <c r="AW585" s="14" t="s">
        <v>33</v>
      </c>
      <c r="AX585" s="14" t="s">
        <v>71</v>
      </c>
      <c r="AY585" s="242" t="s">
        <v>117</v>
      </c>
    </row>
    <row r="586" s="13" customFormat="1">
      <c r="A586" s="13"/>
      <c r="B586" s="221"/>
      <c r="C586" s="222"/>
      <c r="D586" s="223" t="s">
        <v>129</v>
      </c>
      <c r="E586" s="224" t="s">
        <v>19</v>
      </c>
      <c r="F586" s="225" t="s">
        <v>151</v>
      </c>
      <c r="G586" s="222"/>
      <c r="H586" s="224" t="s">
        <v>19</v>
      </c>
      <c r="I586" s="226"/>
      <c r="J586" s="222"/>
      <c r="K586" s="222"/>
      <c r="L586" s="227"/>
      <c r="M586" s="228"/>
      <c r="N586" s="229"/>
      <c r="O586" s="229"/>
      <c r="P586" s="229"/>
      <c r="Q586" s="229"/>
      <c r="R586" s="229"/>
      <c r="S586" s="229"/>
      <c r="T586" s="23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1" t="s">
        <v>129</v>
      </c>
      <c r="AU586" s="231" t="s">
        <v>81</v>
      </c>
      <c r="AV586" s="13" t="s">
        <v>79</v>
      </c>
      <c r="AW586" s="13" t="s">
        <v>33</v>
      </c>
      <c r="AX586" s="13" t="s">
        <v>71</v>
      </c>
      <c r="AY586" s="231" t="s">
        <v>117</v>
      </c>
    </row>
    <row r="587" s="14" customFormat="1">
      <c r="A587" s="14"/>
      <c r="B587" s="232"/>
      <c r="C587" s="233"/>
      <c r="D587" s="223" t="s">
        <v>129</v>
      </c>
      <c r="E587" s="234" t="s">
        <v>19</v>
      </c>
      <c r="F587" s="235" t="s">
        <v>385</v>
      </c>
      <c r="G587" s="233"/>
      <c r="H587" s="236">
        <v>32.543999999999997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2" t="s">
        <v>129</v>
      </c>
      <c r="AU587" s="242" t="s">
        <v>81</v>
      </c>
      <c r="AV587" s="14" t="s">
        <v>81</v>
      </c>
      <c r="AW587" s="14" t="s">
        <v>33</v>
      </c>
      <c r="AX587" s="14" t="s">
        <v>71</v>
      </c>
      <c r="AY587" s="242" t="s">
        <v>117</v>
      </c>
    </row>
    <row r="588" s="14" customFormat="1">
      <c r="A588" s="14"/>
      <c r="B588" s="232"/>
      <c r="C588" s="233"/>
      <c r="D588" s="223" t="s">
        <v>129</v>
      </c>
      <c r="E588" s="234" t="s">
        <v>19</v>
      </c>
      <c r="F588" s="235" t="s">
        <v>153</v>
      </c>
      <c r="G588" s="233"/>
      <c r="H588" s="236">
        <v>20.399999999999999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2" t="s">
        <v>129</v>
      </c>
      <c r="AU588" s="242" t="s">
        <v>81</v>
      </c>
      <c r="AV588" s="14" t="s">
        <v>81</v>
      </c>
      <c r="AW588" s="14" t="s">
        <v>33</v>
      </c>
      <c r="AX588" s="14" t="s">
        <v>71</v>
      </c>
      <c r="AY588" s="242" t="s">
        <v>117</v>
      </c>
    </row>
    <row r="589" s="13" customFormat="1">
      <c r="A589" s="13"/>
      <c r="B589" s="221"/>
      <c r="C589" s="222"/>
      <c r="D589" s="223" t="s">
        <v>129</v>
      </c>
      <c r="E589" s="224" t="s">
        <v>19</v>
      </c>
      <c r="F589" s="225" t="s">
        <v>154</v>
      </c>
      <c r="G589" s="222"/>
      <c r="H589" s="224" t="s">
        <v>19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1" t="s">
        <v>129</v>
      </c>
      <c r="AU589" s="231" t="s">
        <v>81</v>
      </c>
      <c r="AV589" s="13" t="s">
        <v>79</v>
      </c>
      <c r="AW589" s="13" t="s">
        <v>33</v>
      </c>
      <c r="AX589" s="13" t="s">
        <v>71</v>
      </c>
      <c r="AY589" s="231" t="s">
        <v>117</v>
      </c>
    </row>
    <row r="590" s="14" customFormat="1">
      <c r="A590" s="14"/>
      <c r="B590" s="232"/>
      <c r="C590" s="233"/>
      <c r="D590" s="223" t="s">
        <v>129</v>
      </c>
      <c r="E590" s="234" t="s">
        <v>19</v>
      </c>
      <c r="F590" s="235" t="s">
        <v>386</v>
      </c>
      <c r="G590" s="233"/>
      <c r="H590" s="236">
        <v>5.9660000000000002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2" t="s">
        <v>129</v>
      </c>
      <c r="AU590" s="242" t="s">
        <v>81</v>
      </c>
      <c r="AV590" s="14" t="s">
        <v>81</v>
      </c>
      <c r="AW590" s="14" t="s">
        <v>33</v>
      </c>
      <c r="AX590" s="14" t="s">
        <v>71</v>
      </c>
      <c r="AY590" s="242" t="s">
        <v>117</v>
      </c>
    </row>
    <row r="591" s="14" customFormat="1">
      <c r="A591" s="14"/>
      <c r="B591" s="232"/>
      <c r="C591" s="233"/>
      <c r="D591" s="223" t="s">
        <v>129</v>
      </c>
      <c r="E591" s="234" t="s">
        <v>19</v>
      </c>
      <c r="F591" s="235" t="s">
        <v>156</v>
      </c>
      <c r="G591" s="233"/>
      <c r="H591" s="236">
        <v>3.8399999999999999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2" t="s">
        <v>129</v>
      </c>
      <c r="AU591" s="242" t="s">
        <v>81</v>
      </c>
      <c r="AV591" s="14" t="s">
        <v>81</v>
      </c>
      <c r="AW591" s="14" t="s">
        <v>33</v>
      </c>
      <c r="AX591" s="14" t="s">
        <v>71</v>
      </c>
      <c r="AY591" s="242" t="s">
        <v>117</v>
      </c>
    </row>
    <row r="592" s="13" customFormat="1">
      <c r="A592" s="13"/>
      <c r="B592" s="221"/>
      <c r="C592" s="222"/>
      <c r="D592" s="223" t="s">
        <v>129</v>
      </c>
      <c r="E592" s="224" t="s">
        <v>19</v>
      </c>
      <c r="F592" s="225" t="s">
        <v>157</v>
      </c>
      <c r="G592" s="222"/>
      <c r="H592" s="224" t="s">
        <v>19</v>
      </c>
      <c r="I592" s="226"/>
      <c r="J592" s="222"/>
      <c r="K592" s="222"/>
      <c r="L592" s="227"/>
      <c r="M592" s="228"/>
      <c r="N592" s="229"/>
      <c r="O592" s="229"/>
      <c r="P592" s="229"/>
      <c r="Q592" s="229"/>
      <c r="R592" s="229"/>
      <c r="S592" s="229"/>
      <c r="T592" s="23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1" t="s">
        <v>129</v>
      </c>
      <c r="AU592" s="231" t="s">
        <v>81</v>
      </c>
      <c r="AV592" s="13" t="s">
        <v>79</v>
      </c>
      <c r="AW592" s="13" t="s">
        <v>33</v>
      </c>
      <c r="AX592" s="13" t="s">
        <v>71</v>
      </c>
      <c r="AY592" s="231" t="s">
        <v>117</v>
      </c>
    </row>
    <row r="593" s="14" customFormat="1">
      <c r="A593" s="14"/>
      <c r="B593" s="232"/>
      <c r="C593" s="233"/>
      <c r="D593" s="223" t="s">
        <v>129</v>
      </c>
      <c r="E593" s="234" t="s">
        <v>19</v>
      </c>
      <c r="F593" s="235" t="s">
        <v>387</v>
      </c>
      <c r="G593" s="233"/>
      <c r="H593" s="236">
        <v>14.916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2" t="s">
        <v>129</v>
      </c>
      <c r="AU593" s="242" t="s">
        <v>81</v>
      </c>
      <c r="AV593" s="14" t="s">
        <v>81</v>
      </c>
      <c r="AW593" s="14" t="s">
        <v>33</v>
      </c>
      <c r="AX593" s="14" t="s">
        <v>71</v>
      </c>
      <c r="AY593" s="242" t="s">
        <v>117</v>
      </c>
    </row>
    <row r="594" s="14" customFormat="1">
      <c r="A594" s="14"/>
      <c r="B594" s="232"/>
      <c r="C594" s="233"/>
      <c r="D594" s="223" t="s">
        <v>129</v>
      </c>
      <c r="E594" s="234" t="s">
        <v>19</v>
      </c>
      <c r="F594" s="235" t="s">
        <v>159</v>
      </c>
      <c r="G594" s="233"/>
      <c r="H594" s="236">
        <v>10.6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2" t="s">
        <v>129</v>
      </c>
      <c r="AU594" s="242" t="s">
        <v>81</v>
      </c>
      <c r="AV594" s="14" t="s">
        <v>81</v>
      </c>
      <c r="AW594" s="14" t="s">
        <v>33</v>
      </c>
      <c r="AX594" s="14" t="s">
        <v>71</v>
      </c>
      <c r="AY594" s="242" t="s">
        <v>117</v>
      </c>
    </row>
    <row r="595" s="13" customFormat="1">
      <c r="A595" s="13"/>
      <c r="B595" s="221"/>
      <c r="C595" s="222"/>
      <c r="D595" s="223" t="s">
        <v>129</v>
      </c>
      <c r="E595" s="224" t="s">
        <v>19</v>
      </c>
      <c r="F595" s="225" t="s">
        <v>160</v>
      </c>
      <c r="G595" s="222"/>
      <c r="H595" s="224" t="s">
        <v>19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1" t="s">
        <v>129</v>
      </c>
      <c r="AU595" s="231" t="s">
        <v>81</v>
      </c>
      <c r="AV595" s="13" t="s">
        <v>79</v>
      </c>
      <c r="AW595" s="13" t="s">
        <v>33</v>
      </c>
      <c r="AX595" s="13" t="s">
        <v>71</v>
      </c>
      <c r="AY595" s="231" t="s">
        <v>117</v>
      </c>
    </row>
    <row r="596" s="14" customFormat="1">
      <c r="A596" s="14"/>
      <c r="B596" s="232"/>
      <c r="C596" s="233"/>
      <c r="D596" s="223" t="s">
        <v>129</v>
      </c>
      <c r="E596" s="234" t="s">
        <v>19</v>
      </c>
      <c r="F596" s="235" t="s">
        <v>388</v>
      </c>
      <c r="G596" s="233"/>
      <c r="H596" s="236">
        <v>6.6669999999999998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2" t="s">
        <v>129</v>
      </c>
      <c r="AU596" s="242" t="s">
        <v>81</v>
      </c>
      <c r="AV596" s="14" t="s">
        <v>81</v>
      </c>
      <c r="AW596" s="14" t="s">
        <v>33</v>
      </c>
      <c r="AX596" s="14" t="s">
        <v>71</v>
      </c>
      <c r="AY596" s="242" t="s">
        <v>117</v>
      </c>
    </row>
    <row r="597" s="14" customFormat="1">
      <c r="A597" s="14"/>
      <c r="B597" s="232"/>
      <c r="C597" s="233"/>
      <c r="D597" s="223" t="s">
        <v>129</v>
      </c>
      <c r="E597" s="234" t="s">
        <v>19</v>
      </c>
      <c r="F597" s="235" t="s">
        <v>162</v>
      </c>
      <c r="G597" s="233"/>
      <c r="H597" s="236">
        <v>4.9500000000000002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2" t="s">
        <v>129</v>
      </c>
      <c r="AU597" s="242" t="s">
        <v>81</v>
      </c>
      <c r="AV597" s="14" t="s">
        <v>81</v>
      </c>
      <c r="AW597" s="14" t="s">
        <v>33</v>
      </c>
      <c r="AX597" s="14" t="s">
        <v>71</v>
      </c>
      <c r="AY597" s="242" t="s">
        <v>117</v>
      </c>
    </row>
    <row r="598" s="13" customFormat="1">
      <c r="A598" s="13"/>
      <c r="B598" s="221"/>
      <c r="C598" s="222"/>
      <c r="D598" s="223" t="s">
        <v>129</v>
      </c>
      <c r="E598" s="224" t="s">
        <v>19</v>
      </c>
      <c r="F598" s="225" t="s">
        <v>163</v>
      </c>
      <c r="G598" s="222"/>
      <c r="H598" s="224" t="s">
        <v>19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1" t="s">
        <v>129</v>
      </c>
      <c r="AU598" s="231" t="s">
        <v>81</v>
      </c>
      <c r="AV598" s="13" t="s">
        <v>79</v>
      </c>
      <c r="AW598" s="13" t="s">
        <v>33</v>
      </c>
      <c r="AX598" s="13" t="s">
        <v>71</v>
      </c>
      <c r="AY598" s="231" t="s">
        <v>117</v>
      </c>
    </row>
    <row r="599" s="14" customFormat="1">
      <c r="A599" s="14"/>
      <c r="B599" s="232"/>
      <c r="C599" s="233"/>
      <c r="D599" s="223" t="s">
        <v>129</v>
      </c>
      <c r="E599" s="234" t="s">
        <v>19</v>
      </c>
      <c r="F599" s="235" t="s">
        <v>389</v>
      </c>
      <c r="G599" s="233"/>
      <c r="H599" s="236">
        <v>10.757999999999999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2" t="s">
        <v>129</v>
      </c>
      <c r="AU599" s="242" t="s">
        <v>81</v>
      </c>
      <c r="AV599" s="14" t="s">
        <v>81</v>
      </c>
      <c r="AW599" s="14" t="s">
        <v>33</v>
      </c>
      <c r="AX599" s="14" t="s">
        <v>71</v>
      </c>
      <c r="AY599" s="242" t="s">
        <v>117</v>
      </c>
    </row>
    <row r="600" s="14" customFormat="1">
      <c r="A600" s="14"/>
      <c r="B600" s="232"/>
      <c r="C600" s="233"/>
      <c r="D600" s="223" t="s">
        <v>129</v>
      </c>
      <c r="E600" s="234" t="s">
        <v>19</v>
      </c>
      <c r="F600" s="235" t="s">
        <v>165</v>
      </c>
      <c r="G600" s="233"/>
      <c r="H600" s="236">
        <v>6.7199999999999998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2" t="s">
        <v>129</v>
      </c>
      <c r="AU600" s="242" t="s">
        <v>81</v>
      </c>
      <c r="AV600" s="14" t="s">
        <v>81</v>
      </c>
      <c r="AW600" s="14" t="s">
        <v>33</v>
      </c>
      <c r="AX600" s="14" t="s">
        <v>71</v>
      </c>
      <c r="AY600" s="242" t="s">
        <v>117</v>
      </c>
    </row>
    <row r="601" s="13" customFormat="1">
      <c r="A601" s="13"/>
      <c r="B601" s="221"/>
      <c r="C601" s="222"/>
      <c r="D601" s="223" t="s">
        <v>129</v>
      </c>
      <c r="E601" s="224" t="s">
        <v>19</v>
      </c>
      <c r="F601" s="225" t="s">
        <v>166</v>
      </c>
      <c r="G601" s="222"/>
      <c r="H601" s="224" t="s">
        <v>19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1" t="s">
        <v>129</v>
      </c>
      <c r="AU601" s="231" t="s">
        <v>81</v>
      </c>
      <c r="AV601" s="13" t="s">
        <v>79</v>
      </c>
      <c r="AW601" s="13" t="s">
        <v>33</v>
      </c>
      <c r="AX601" s="13" t="s">
        <v>71</v>
      </c>
      <c r="AY601" s="231" t="s">
        <v>117</v>
      </c>
    </row>
    <row r="602" s="14" customFormat="1">
      <c r="A602" s="14"/>
      <c r="B602" s="232"/>
      <c r="C602" s="233"/>
      <c r="D602" s="223" t="s">
        <v>129</v>
      </c>
      <c r="E602" s="234" t="s">
        <v>19</v>
      </c>
      <c r="F602" s="235" t="s">
        <v>390</v>
      </c>
      <c r="G602" s="233"/>
      <c r="H602" s="236">
        <v>1.718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2" t="s">
        <v>129</v>
      </c>
      <c r="AU602" s="242" t="s">
        <v>81</v>
      </c>
      <c r="AV602" s="14" t="s">
        <v>81</v>
      </c>
      <c r="AW602" s="14" t="s">
        <v>33</v>
      </c>
      <c r="AX602" s="14" t="s">
        <v>71</v>
      </c>
      <c r="AY602" s="242" t="s">
        <v>117</v>
      </c>
    </row>
    <row r="603" s="14" customFormat="1">
      <c r="A603" s="14"/>
      <c r="B603" s="232"/>
      <c r="C603" s="233"/>
      <c r="D603" s="223" t="s">
        <v>129</v>
      </c>
      <c r="E603" s="234" t="s">
        <v>19</v>
      </c>
      <c r="F603" s="235" t="s">
        <v>168</v>
      </c>
      <c r="G603" s="233"/>
      <c r="H603" s="236">
        <v>1.1200000000000001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2" t="s">
        <v>129</v>
      </c>
      <c r="AU603" s="242" t="s">
        <v>81</v>
      </c>
      <c r="AV603" s="14" t="s">
        <v>81</v>
      </c>
      <c r="AW603" s="14" t="s">
        <v>33</v>
      </c>
      <c r="AX603" s="14" t="s">
        <v>71</v>
      </c>
      <c r="AY603" s="242" t="s">
        <v>117</v>
      </c>
    </row>
    <row r="604" s="13" customFormat="1">
      <c r="A604" s="13"/>
      <c r="B604" s="221"/>
      <c r="C604" s="222"/>
      <c r="D604" s="223" t="s">
        <v>129</v>
      </c>
      <c r="E604" s="224" t="s">
        <v>19</v>
      </c>
      <c r="F604" s="225" t="s">
        <v>169</v>
      </c>
      <c r="G604" s="222"/>
      <c r="H604" s="224" t="s">
        <v>19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1" t="s">
        <v>129</v>
      </c>
      <c r="AU604" s="231" t="s">
        <v>81</v>
      </c>
      <c r="AV604" s="13" t="s">
        <v>79</v>
      </c>
      <c r="AW604" s="13" t="s">
        <v>33</v>
      </c>
      <c r="AX604" s="13" t="s">
        <v>71</v>
      </c>
      <c r="AY604" s="231" t="s">
        <v>117</v>
      </c>
    </row>
    <row r="605" s="14" customFormat="1">
      <c r="A605" s="14"/>
      <c r="B605" s="232"/>
      <c r="C605" s="233"/>
      <c r="D605" s="223" t="s">
        <v>129</v>
      </c>
      <c r="E605" s="234" t="s">
        <v>19</v>
      </c>
      <c r="F605" s="235" t="s">
        <v>391</v>
      </c>
      <c r="G605" s="233"/>
      <c r="H605" s="236">
        <v>11.390000000000001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2" t="s">
        <v>129</v>
      </c>
      <c r="AU605" s="242" t="s">
        <v>81</v>
      </c>
      <c r="AV605" s="14" t="s">
        <v>81</v>
      </c>
      <c r="AW605" s="14" t="s">
        <v>33</v>
      </c>
      <c r="AX605" s="14" t="s">
        <v>71</v>
      </c>
      <c r="AY605" s="242" t="s">
        <v>117</v>
      </c>
    </row>
    <row r="606" s="14" customFormat="1">
      <c r="A606" s="14"/>
      <c r="B606" s="232"/>
      <c r="C606" s="233"/>
      <c r="D606" s="223" t="s">
        <v>129</v>
      </c>
      <c r="E606" s="234" t="s">
        <v>19</v>
      </c>
      <c r="F606" s="235" t="s">
        <v>171</v>
      </c>
      <c r="G606" s="233"/>
      <c r="H606" s="236">
        <v>7.2000000000000002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2" t="s">
        <v>129</v>
      </c>
      <c r="AU606" s="242" t="s">
        <v>81</v>
      </c>
      <c r="AV606" s="14" t="s">
        <v>81</v>
      </c>
      <c r="AW606" s="14" t="s">
        <v>33</v>
      </c>
      <c r="AX606" s="14" t="s">
        <v>71</v>
      </c>
      <c r="AY606" s="242" t="s">
        <v>117</v>
      </c>
    </row>
    <row r="607" s="13" customFormat="1">
      <c r="A607" s="13"/>
      <c r="B607" s="221"/>
      <c r="C607" s="222"/>
      <c r="D607" s="223" t="s">
        <v>129</v>
      </c>
      <c r="E607" s="224" t="s">
        <v>19</v>
      </c>
      <c r="F607" s="225" t="s">
        <v>172</v>
      </c>
      <c r="G607" s="222"/>
      <c r="H607" s="224" t="s">
        <v>19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1" t="s">
        <v>129</v>
      </c>
      <c r="AU607" s="231" t="s">
        <v>81</v>
      </c>
      <c r="AV607" s="13" t="s">
        <v>79</v>
      </c>
      <c r="AW607" s="13" t="s">
        <v>33</v>
      </c>
      <c r="AX607" s="13" t="s">
        <v>71</v>
      </c>
      <c r="AY607" s="231" t="s">
        <v>117</v>
      </c>
    </row>
    <row r="608" s="14" customFormat="1">
      <c r="A608" s="14"/>
      <c r="B608" s="232"/>
      <c r="C608" s="233"/>
      <c r="D608" s="223" t="s">
        <v>129</v>
      </c>
      <c r="E608" s="234" t="s">
        <v>19</v>
      </c>
      <c r="F608" s="235" t="s">
        <v>392</v>
      </c>
      <c r="G608" s="233"/>
      <c r="H608" s="236">
        <v>4.8819999999999997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2" t="s">
        <v>129</v>
      </c>
      <c r="AU608" s="242" t="s">
        <v>81</v>
      </c>
      <c r="AV608" s="14" t="s">
        <v>81</v>
      </c>
      <c r="AW608" s="14" t="s">
        <v>33</v>
      </c>
      <c r="AX608" s="14" t="s">
        <v>71</v>
      </c>
      <c r="AY608" s="242" t="s">
        <v>117</v>
      </c>
    </row>
    <row r="609" s="14" customFormat="1">
      <c r="A609" s="14"/>
      <c r="B609" s="232"/>
      <c r="C609" s="233"/>
      <c r="D609" s="223" t="s">
        <v>129</v>
      </c>
      <c r="E609" s="234" t="s">
        <v>19</v>
      </c>
      <c r="F609" s="235" t="s">
        <v>174</v>
      </c>
      <c r="G609" s="233"/>
      <c r="H609" s="236">
        <v>2.8799999999999999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2" t="s">
        <v>129</v>
      </c>
      <c r="AU609" s="242" t="s">
        <v>81</v>
      </c>
      <c r="AV609" s="14" t="s">
        <v>81</v>
      </c>
      <c r="AW609" s="14" t="s">
        <v>33</v>
      </c>
      <c r="AX609" s="14" t="s">
        <v>71</v>
      </c>
      <c r="AY609" s="242" t="s">
        <v>117</v>
      </c>
    </row>
    <row r="610" s="13" customFormat="1">
      <c r="A610" s="13"/>
      <c r="B610" s="221"/>
      <c r="C610" s="222"/>
      <c r="D610" s="223" t="s">
        <v>129</v>
      </c>
      <c r="E610" s="224" t="s">
        <v>19</v>
      </c>
      <c r="F610" s="225" t="s">
        <v>175</v>
      </c>
      <c r="G610" s="222"/>
      <c r="H610" s="224" t="s">
        <v>19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1" t="s">
        <v>129</v>
      </c>
      <c r="AU610" s="231" t="s">
        <v>81</v>
      </c>
      <c r="AV610" s="13" t="s">
        <v>79</v>
      </c>
      <c r="AW610" s="13" t="s">
        <v>33</v>
      </c>
      <c r="AX610" s="13" t="s">
        <v>71</v>
      </c>
      <c r="AY610" s="231" t="s">
        <v>117</v>
      </c>
    </row>
    <row r="611" s="14" customFormat="1">
      <c r="A611" s="14"/>
      <c r="B611" s="232"/>
      <c r="C611" s="233"/>
      <c r="D611" s="223" t="s">
        <v>129</v>
      </c>
      <c r="E611" s="234" t="s">
        <v>19</v>
      </c>
      <c r="F611" s="235" t="s">
        <v>393</v>
      </c>
      <c r="G611" s="233"/>
      <c r="H611" s="236">
        <v>7.7290000000000001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2" t="s">
        <v>129</v>
      </c>
      <c r="AU611" s="242" t="s">
        <v>81</v>
      </c>
      <c r="AV611" s="14" t="s">
        <v>81</v>
      </c>
      <c r="AW611" s="14" t="s">
        <v>33</v>
      </c>
      <c r="AX611" s="14" t="s">
        <v>71</v>
      </c>
      <c r="AY611" s="242" t="s">
        <v>117</v>
      </c>
    </row>
    <row r="612" s="14" customFormat="1">
      <c r="A612" s="14"/>
      <c r="B612" s="232"/>
      <c r="C612" s="233"/>
      <c r="D612" s="223" t="s">
        <v>129</v>
      </c>
      <c r="E612" s="234" t="s">
        <v>19</v>
      </c>
      <c r="F612" s="235" t="s">
        <v>177</v>
      </c>
      <c r="G612" s="233"/>
      <c r="H612" s="236">
        <v>4.6799999999999997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2" t="s">
        <v>129</v>
      </c>
      <c r="AU612" s="242" t="s">
        <v>81</v>
      </c>
      <c r="AV612" s="14" t="s">
        <v>81</v>
      </c>
      <c r="AW612" s="14" t="s">
        <v>33</v>
      </c>
      <c r="AX612" s="14" t="s">
        <v>71</v>
      </c>
      <c r="AY612" s="242" t="s">
        <v>117</v>
      </c>
    </row>
    <row r="613" s="13" customFormat="1">
      <c r="A613" s="13"/>
      <c r="B613" s="221"/>
      <c r="C613" s="222"/>
      <c r="D613" s="223" t="s">
        <v>129</v>
      </c>
      <c r="E613" s="224" t="s">
        <v>19</v>
      </c>
      <c r="F613" s="225" t="s">
        <v>178</v>
      </c>
      <c r="G613" s="222"/>
      <c r="H613" s="224" t="s">
        <v>19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1" t="s">
        <v>129</v>
      </c>
      <c r="AU613" s="231" t="s">
        <v>81</v>
      </c>
      <c r="AV613" s="13" t="s">
        <v>79</v>
      </c>
      <c r="AW613" s="13" t="s">
        <v>33</v>
      </c>
      <c r="AX613" s="13" t="s">
        <v>71</v>
      </c>
      <c r="AY613" s="231" t="s">
        <v>117</v>
      </c>
    </row>
    <row r="614" s="14" customFormat="1">
      <c r="A614" s="14"/>
      <c r="B614" s="232"/>
      <c r="C614" s="233"/>
      <c r="D614" s="223" t="s">
        <v>129</v>
      </c>
      <c r="E614" s="234" t="s">
        <v>19</v>
      </c>
      <c r="F614" s="235" t="s">
        <v>394</v>
      </c>
      <c r="G614" s="233"/>
      <c r="H614" s="236">
        <v>2.2149999999999999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2" t="s">
        <v>129</v>
      </c>
      <c r="AU614" s="242" t="s">
        <v>81</v>
      </c>
      <c r="AV614" s="14" t="s">
        <v>81</v>
      </c>
      <c r="AW614" s="14" t="s">
        <v>33</v>
      </c>
      <c r="AX614" s="14" t="s">
        <v>71</v>
      </c>
      <c r="AY614" s="242" t="s">
        <v>117</v>
      </c>
    </row>
    <row r="615" s="14" customFormat="1">
      <c r="A615" s="14"/>
      <c r="B615" s="232"/>
      <c r="C615" s="233"/>
      <c r="D615" s="223" t="s">
        <v>129</v>
      </c>
      <c r="E615" s="234" t="s">
        <v>19</v>
      </c>
      <c r="F615" s="235" t="s">
        <v>180</v>
      </c>
      <c r="G615" s="233"/>
      <c r="H615" s="236">
        <v>1.3999999999999999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2" t="s">
        <v>129</v>
      </c>
      <c r="AU615" s="242" t="s">
        <v>81</v>
      </c>
      <c r="AV615" s="14" t="s">
        <v>81</v>
      </c>
      <c r="AW615" s="14" t="s">
        <v>33</v>
      </c>
      <c r="AX615" s="14" t="s">
        <v>71</v>
      </c>
      <c r="AY615" s="242" t="s">
        <v>117</v>
      </c>
    </row>
    <row r="616" s="13" customFormat="1">
      <c r="A616" s="13"/>
      <c r="B616" s="221"/>
      <c r="C616" s="222"/>
      <c r="D616" s="223" t="s">
        <v>129</v>
      </c>
      <c r="E616" s="224" t="s">
        <v>19</v>
      </c>
      <c r="F616" s="225" t="s">
        <v>181</v>
      </c>
      <c r="G616" s="222"/>
      <c r="H616" s="224" t="s">
        <v>19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1" t="s">
        <v>129</v>
      </c>
      <c r="AU616" s="231" t="s">
        <v>81</v>
      </c>
      <c r="AV616" s="13" t="s">
        <v>79</v>
      </c>
      <c r="AW616" s="13" t="s">
        <v>33</v>
      </c>
      <c r="AX616" s="13" t="s">
        <v>71</v>
      </c>
      <c r="AY616" s="231" t="s">
        <v>117</v>
      </c>
    </row>
    <row r="617" s="14" customFormat="1">
      <c r="A617" s="14"/>
      <c r="B617" s="232"/>
      <c r="C617" s="233"/>
      <c r="D617" s="223" t="s">
        <v>129</v>
      </c>
      <c r="E617" s="234" t="s">
        <v>19</v>
      </c>
      <c r="F617" s="235" t="s">
        <v>395</v>
      </c>
      <c r="G617" s="233"/>
      <c r="H617" s="236">
        <v>2.802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2" t="s">
        <v>129</v>
      </c>
      <c r="AU617" s="242" t="s">
        <v>81</v>
      </c>
      <c r="AV617" s="14" t="s">
        <v>81</v>
      </c>
      <c r="AW617" s="14" t="s">
        <v>33</v>
      </c>
      <c r="AX617" s="14" t="s">
        <v>71</v>
      </c>
      <c r="AY617" s="242" t="s">
        <v>117</v>
      </c>
    </row>
    <row r="618" s="14" customFormat="1">
      <c r="A618" s="14"/>
      <c r="B618" s="232"/>
      <c r="C618" s="233"/>
      <c r="D618" s="223" t="s">
        <v>129</v>
      </c>
      <c r="E618" s="234" t="s">
        <v>19</v>
      </c>
      <c r="F618" s="235" t="s">
        <v>183</v>
      </c>
      <c r="G618" s="233"/>
      <c r="H618" s="236">
        <v>1.6599999999999999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2" t="s">
        <v>129</v>
      </c>
      <c r="AU618" s="242" t="s">
        <v>81</v>
      </c>
      <c r="AV618" s="14" t="s">
        <v>81</v>
      </c>
      <c r="AW618" s="14" t="s">
        <v>33</v>
      </c>
      <c r="AX618" s="14" t="s">
        <v>71</v>
      </c>
      <c r="AY618" s="242" t="s">
        <v>117</v>
      </c>
    </row>
    <row r="619" s="13" customFormat="1">
      <c r="A619" s="13"/>
      <c r="B619" s="221"/>
      <c r="C619" s="222"/>
      <c r="D619" s="223" t="s">
        <v>129</v>
      </c>
      <c r="E619" s="224" t="s">
        <v>19</v>
      </c>
      <c r="F619" s="225" t="s">
        <v>184</v>
      </c>
      <c r="G619" s="222"/>
      <c r="H619" s="224" t="s">
        <v>19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1" t="s">
        <v>129</v>
      </c>
      <c r="AU619" s="231" t="s">
        <v>81</v>
      </c>
      <c r="AV619" s="13" t="s">
        <v>79</v>
      </c>
      <c r="AW619" s="13" t="s">
        <v>33</v>
      </c>
      <c r="AX619" s="13" t="s">
        <v>71</v>
      </c>
      <c r="AY619" s="231" t="s">
        <v>117</v>
      </c>
    </row>
    <row r="620" s="14" customFormat="1">
      <c r="A620" s="14"/>
      <c r="B620" s="232"/>
      <c r="C620" s="233"/>
      <c r="D620" s="223" t="s">
        <v>129</v>
      </c>
      <c r="E620" s="234" t="s">
        <v>19</v>
      </c>
      <c r="F620" s="235" t="s">
        <v>396</v>
      </c>
      <c r="G620" s="233"/>
      <c r="H620" s="236">
        <v>3.4350000000000001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2" t="s">
        <v>129</v>
      </c>
      <c r="AU620" s="242" t="s">
        <v>81</v>
      </c>
      <c r="AV620" s="14" t="s">
        <v>81</v>
      </c>
      <c r="AW620" s="14" t="s">
        <v>33</v>
      </c>
      <c r="AX620" s="14" t="s">
        <v>71</v>
      </c>
      <c r="AY620" s="242" t="s">
        <v>117</v>
      </c>
    </row>
    <row r="621" s="14" customFormat="1">
      <c r="A621" s="14"/>
      <c r="B621" s="232"/>
      <c r="C621" s="233"/>
      <c r="D621" s="223" t="s">
        <v>129</v>
      </c>
      <c r="E621" s="234" t="s">
        <v>19</v>
      </c>
      <c r="F621" s="235" t="s">
        <v>186</v>
      </c>
      <c r="G621" s="233"/>
      <c r="H621" s="236">
        <v>1.94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2" t="s">
        <v>129</v>
      </c>
      <c r="AU621" s="242" t="s">
        <v>81</v>
      </c>
      <c r="AV621" s="14" t="s">
        <v>81</v>
      </c>
      <c r="AW621" s="14" t="s">
        <v>33</v>
      </c>
      <c r="AX621" s="14" t="s">
        <v>71</v>
      </c>
      <c r="AY621" s="242" t="s">
        <v>117</v>
      </c>
    </row>
    <row r="622" s="13" customFormat="1">
      <c r="A622" s="13"/>
      <c r="B622" s="221"/>
      <c r="C622" s="222"/>
      <c r="D622" s="223" t="s">
        <v>129</v>
      </c>
      <c r="E622" s="224" t="s">
        <v>19</v>
      </c>
      <c r="F622" s="225" t="s">
        <v>187</v>
      </c>
      <c r="G622" s="222"/>
      <c r="H622" s="224" t="s">
        <v>19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1" t="s">
        <v>129</v>
      </c>
      <c r="AU622" s="231" t="s">
        <v>81</v>
      </c>
      <c r="AV622" s="13" t="s">
        <v>79</v>
      </c>
      <c r="AW622" s="13" t="s">
        <v>33</v>
      </c>
      <c r="AX622" s="13" t="s">
        <v>71</v>
      </c>
      <c r="AY622" s="231" t="s">
        <v>117</v>
      </c>
    </row>
    <row r="623" s="14" customFormat="1">
      <c r="A623" s="14"/>
      <c r="B623" s="232"/>
      <c r="C623" s="233"/>
      <c r="D623" s="223" t="s">
        <v>129</v>
      </c>
      <c r="E623" s="234" t="s">
        <v>19</v>
      </c>
      <c r="F623" s="235" t="s">
        <v>397</v>
      </c>
      <c r="G623" s="233"/>
      <c r="H623" s="236">
        <v>2.6669999999999998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2" t="s">
        <v>129</v>
      </c>
      <c r="AU623" s="242" t="s">
        <v>81</v>
      </c>
      <c r="AV623" s="14" t="s">
        <v>81</v>
      </c>
      <c r="AW623" s="14" t="s">
        <v>33</v>
      </c>
      <c r="AX623" s="14" t="s">
        <v>71</v>
      </c>
      <c r="AY623" s="242" t="s">
        <v>117</v>
      </c>
    </row>
    <row r="624" s="14" customFormat="1">
      <c r="A624" s="14"/>
      <c r="B624" s="232"/>
      <c r="C624" s="233"/>
      <c r="D624" s="223" t="s">
        <v>129</v>
      </c>
      <c r="E624" s="234" t="s">
        <v>19</v>
      </c>
      <c r="F624" s="235" t="s">
        <v>189</v>
      </c>
      <c r="G624" s="233"/>
      <c r="H624" s="236">
        <v>1.6000000000000001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2" t="s">
        <v>129</v>
      </c>
      <c r="AU624" s="242" t="s">
        <v>81</v>
      </c>
      <c r="AV624" s="14" t="s">
        <v>81</v>
      </c>
      <c r="AW624" s="14" t="s">
        <v>33</v>
      </c>
      <c r="AX624" s="14" t="s">
        <v>71</v>
      </c>
      <c r="AY624" s="242" t="s">
        <v>117</v>
      </c>
    </row>
    <row r="625" s="13" customFormat="1">
      <c r="A625" s="13"/>
      <c r="B625" s="221"/>
      <c r="C625" s="222"/>
      <c r="D625" s="223" t="s">
        <v>129</v>
      </c>
      <c r="E625" s="224" t="s">
        <v>19</v>
      </c>
      <c r="F625" s="225" t="s">
        <v>190</v>
      </c>
      <c r="G625" s="222"/>
      <c r="H625" s="224" t="s">
        <v>19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1" t="s">
        <v>129</v>
      </c>
      <c r="AU625" s="231" t="s">
        <v>81</v>
      </c>
      <c r="AV625" s="13" t="s">
        <v>79</v>
      </c>
      <c r="AW625" s="13" t="s">
        <v>33</v>
      </c>
      <c r="AX625" s="13" t="s">
        <v>71</v>
      </c>
      <c r="AY625" s="231" t="s">
        <v>117</v>
      </c>
    </row>
    <row r="626" s="14" customFormat="1">
      <c r="A626" s="14"/>
      <c r="B626" s="232"/>
      <c r="C626" s="233"/>
      <c r="D626" s="223" t="s">
        <v>129</v>
      </c>
      <c r="E626" s="234" t="s">
        <v>19</v>
      </c>
      <c r="F626" s="235" t="s">
        <v>398</v>
      </c>
      <c r="G626" s="233"/>
      <c r="H626" s="236">
        <v>3.1190000000000002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2" t="s">
        <v>129</v>
      </c>
      <c r="AU626" s="242" t="s">
        <v>81</v>
      </c>
      <c r="AV626" s="14" t="s">
        <v>81</v>
      </c>
      <c r="AW626" s="14" t="s">
        <v>33</v>
      </c>
      <c r="AX626" s="14" t="s">
        <v>71</v>
      </c>
      <c r="AY626" s="242" t="s">
        <v>117</v>
      </c>
    </row>
    <row r="627" s="14" customFormat="1">
      <c r="A627" s="14"/>
      <c r="B627" s="232"/>
      <c r="C627" s="233"/>
      <c r="D627" s="223" t="s">
        <v>129</v>
      </c>
      <c r="E627" s="234" t="s">
        <v>19</v>
      </c>
      <c r="F627" s="235" t="s">
        <v>192</v>
      </c>
      <c r="G627" s="233"/>
      <c r="H627" s="236">
        <v>1.8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2" t="s">
        <v>129</v>
      </c>
      <c r="AU627" s="242" t="s">
        <v>81</v>
      </c>
      <c r="AV627" s="14" t="s">
        <v>81</v>
      </c>
      <c r="AW627" s="14" t="s">
        <v>33</v>
      </c>
      <c r="AX627" s="14" t="s">
        <v>71</v>
      </c>
      <c r="AY627" s="242" t="s">
        <v>117</v>
      </c>
    </row>
    <row r="628" s="13" customFormat="1">
      <c r="A628" s="13"/>
      <c r="B628" s="221"/>
      <c r="C628" s="222"/>
      <c r="D628" s="223" t="s">
        <v>129</v>
      </c>
      <c r="E628" s="224" t="s">
        <v>19</v>
      </c>
      <c r="F628" s="225" t="s">
        <v>193</v>
      </c>
      <c r="G628" s="222"/>
      <c r="H628" s="224" t="s">
        <v>19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1" t="s">
        <v>129</v>
      </c>
      <c r="AU628" s="231" t="s">
        <v>81</v>
      </c>
      <c r="AV628" s="13" t="s">
        <v>79</v>
      </c>
      <c r="AW628" s="13" t="s">
        <v>33</v>
      </c>
      <c r="AX628" s="13" t="s">
        <v>71</v>
      </c>
      <c r="AY628" s="231" t="s">
        <v>117</v>
      </c>
    </row>
    <row r="629" s="14" customFormat="1">
      <c r="A629" s="14"/>
      <c r="B629" s="232"/>
      <c r="C629" s="233"/>
      <c r="D629" s="223" t="s">
        <v>129</v>
      </c>
      <c r="E629" s="234" t="s">
        <v>19</v>
      </c>
      <c r="F629" s="235" t="s">
        <v>399</v>
      </c>
      <c r="G629" s="233"/>
      <c r="H629" s="236">
        <v>3.706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2" t="s">
        <v>129</v>
      </c>
      <c r="AU629" s="242" t="s">
        <v>81</v>
      </c>
      <c r="AV629" s="14" t="s">
        <v>81</v>
      </c>
      <c r="AW629" s="14" t="s">
        <v>33</v>
      </c>
      <c r="AX629" s="14" t="s">
        <v>71</v>
      </c>
      <c r="AY629" s="242" t="s">
        <v>117</v>
      </c>
    </row>
    <row r="630" s="14" customFormat="1">
      <c r="A630" s="14"/>
      <c r="B630" s="232"/>
      <c r="C630" s="233"/>
      <c r="D630" s="223" t="s">
        <v>129</v>
      </c>
      <c r="E630" s="234" t="s">
        <v>19</v>
      </c>
      <c r="F630" s="235" t="s">
        <v>195</v>
      </c>
      <c r="G630" s="233"/>
      <c r="H630" s="236">
        <v>2.0600000000000001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2" t="s">
        <v>129</v>
      </c>
      <c r="AU630" s="242" t="s">
        <v>81</v>
      </c>
      <c r="AV630" s="14" t="s">
        <v>81</v>
      </c>
      <c r="AW630" s="14" t="s">
        <v>33</v>
      </c>
      <c r="AX630" s="14" t="s">
        <v>71</v>
      </c>
      <c r="AY630" s="242" t="s">
        <v>117</v>
      </c>
    </row>
    <row r="631" s="13" customFormat="1">
      <c r="A631" s="13"/>
      <c r="B631" s="221"/>
      <c r="C631" s="222"/>
      <c r="D631" s="223" t="s">
        <v>129</v>
      </c>
      <c r="E631" s="224" t="s">
        <v>19</v>
      </c>
      <c r="F631" s="225" t="s">
        <v>196</v>
      </c>
      <c r="G631" s="222"/>
      <c r="H631" s="224" t="s">
        <v>19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1" t="s">
        <v>129</v>
      </c>
      <c r="AU631" s="231" t="s">
        <v>81</v>
      </c>
      <c r="AV631" s="13" t="s">
        <v>79</v>
      </c>
      <c r="AW631" s="13" t="s">
        <v>33</v>
      </c>
      <c r="AX631" s="13" t="s">
        <v>71</v>
      </c>
      <c r="AY631" s="231" t="s">
        <v>117</v>
      </c>
    </row>
    <row r="632" s="14" customFormat="1">
      <c r="A632" s="14"/>
      <c r="B632" s="232"/>
      <c r="C632" s="233"/>
      <c r="D632" s="223" t="s">
        <v>129</v>
      </c>
      <c r="E632" s="234" t="s">
        <v>19</v>
      </c>
      <c r="F632" s="235" t="s">
        <v>400</v>
      </c>
      <c r="G632" s="233"/>
      <c r="H632" s="236">
        <v>2.2149999999999999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2" t="s">
        <v>129</v>
      </c>
      <c r="AU632" s="242" t="s">
        <v>81</v>
      </c>
      <c r="AV632" s="14" t="s">
        <v>81</v>
      </c>
      <c r="AW632" s="14" t="s">
        <v>33</v>
      </c>
      <c r="AX632" s="14" t="s">
        <v>71</v>
      </c>
      <c r="AY632" s="242" t="s">
        <v>117</v>
      </c>
    </row>
    <row r="633" s="14" customFormat="1">
      <c r="A633" s="14"/>
      <c r="B633" s="232"/>
      <c r="C633" s="233"/>
      <c r="D633" s="223" t="s">
        <v>129</v>
      </c>
      <c r="E633" s="234" t="s">
        <v>19</v>
      </c>
      <c r="F633" s="235" t="s">
        <v>198</v>
      </c>
      <c r="G633" s="233"/>
      <c r="H633" s="236">
        <v>1.48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2" t="s">
        <v>129</v>
      </c>
      <c r="AU633" s="242" t="s">
        <v>81</v>
      </c>
      <c r="AV633" s="14" t="s">
        <v>81</v>
      </c>
      <c r="AW633" s="14" t="s">
        <v>33</v>
      </c>
      <c r="AX633" s="14" t="s">
        <v>71</v>
      </c>
      <c r="AY633" s="242" t="s">
        <v>117</v>
      </c>
    </row>
    <row r="634" s="13" customFormat="1">
      <c r="A634" s="13"/>
      <c r="B634" s="221"/>
      <c r="C634" s="222"/>
      <c r="D634" s="223" t="s">
        <v>129</v>
      </c>
      <c r="E634" s="224" t="s">
        <v>19</v>
      </c>
      <c r="F634" s="225" t="s">
        <v>199</v>
      </c>
      <c r="G634" s="222"/>
      <c r="H634" s="224" t="s">
        <v>19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1" t="s">
        <v>129</v>
      </c>
      <c r="AU634" s="231" t="s">
        <v>81</v>
      </c>
      <c r="AV634" s="13" t="s">
        <v>79</v>
      </c>
      <c r="AW634" s="13" t="s">
        <v>33</v>
      </c>
      <c r="AX634" s="13" t="s">
        <v>71</v>
      </c>
      <c r="AY634" s="231" t="s">
        <v>117</v>
      </c>
    </row>
    <row r="635" s="14" customFormat="1">
      <c r="A635" s="14"/>
      <c r="B635" s="232"/>
      <c r="C635" s="233"/>
      <c r="D635" s="223" t="s">
        <v>129</v>
      </c>
      <c r="E635" s="234" t="s">
        <v>19</v>
      </c>
      <c r="F635" s="235" t="s">
        <v>401</v>
      </c>
      <c r="G635" s="233"/>
      <c r="H635" s="236">
        <v>10.667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2" t="s">
        <v>129</v>
      </c>
      <c r="AU635" s="242" t="s">
        <v>81</v>
      </c>
      <c r="AV635" s="14" t="s">
        <v>81</v>
      </c>
      <c r="AW635" s="14" t="s">
        <v>33</v>
      </c>
      <c r="AX635" s="14" t="s">
        <v>71</v>
      </c>
      <c r="AY635" s="242" t="s">
        <v>117</v>
      </c>
    </row>
    <row r="636" s="14" customFormat="1">
      <c r="A636" s="14"/>
      <c r="B636" s="232"/>
      <c r="C636" s="233"/>
      <c r="D636" s="223" t="s">
        <v>129</v>
      </c>
      <c r="E636" s="234" t="s">
        <v>19</v>
      </c>
      <c r="F636" s="235" t="s">
        <v>201</v>
      </c>
      <c r="G636" s="233"/>
      <c r="H636" s="236">
        <v>6.7199999999999998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2" t="s">
        <v>129</v>
      </c>
      <c r="AU636" s="242" t="s">
        <v>81</v>
      </c>
      <c r="AV636" s="14" t="s">
        <v>81</v>
      </c>
      <c r="AW636" s="14" t="s">
        <v>33</v>
      </c>
      <c r="AX636" s="14" t="s">
        <v>71</v>
      </c>
      <c r="AY636" s="242" t="s">
        <v>117</v>
      </c>
    </row>
    <row r="637" s="13" customFormat="1">
      <c r="A637" s="13"/>
      <c r="B637" s="221"/>
      <c r="C637" s="222"/>
      <c r="D637" s="223" t="s">
        <v>129</v>
      </c>
      <c r="E637" s="224" t="s">
        <v>19</v>
      </c>
      <c r="F637" s="225" t="s">
        <v>202</v>
      </c>
      <c r="G637" s="222"/>
      <c r="H637" s="224" t="s">
        <v>19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1" t="s">
        <v>129</v>
      </c>
      <c r="AU637" s="231" t="s">
        <v>81</v>
      </c>
      <c r="AV637" s="13" t="s">
        <v>79</v>
      </c>
      <c r="AW637" s="13" t="s">
        <v>33</v>
      </c>
      <c r="AX637" s="13" t="s">
        <v>71</v>
      </c>
      <c r="AY637" s="231" t="s">
        <v>117</v>
      </c>
    </row>
    <row r="638" s="14" customFormat="1">
      <c r="A638" s="14"/>
      <c r="B638" s="232"/>
      <c r="C638" s="233"/>
      <c r="D638" s="223" t="s">
        <v>129</v>
      </c>
      <c r="E638" s="234" t="s">
        <v>19</v>
      </c>
      <c r="F638" s="235" t="s">
        <v>402</v>
      </c>
      <c r="G638" s="233"/>
      <c r="H638" s="236">
        <v>3.4350000000000001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2" t="s">
        <v>129</v>
      </c>
      <c r="AU638" s="242" t="s">
        <v>81</v>
      </c>
      <c r="AV638" s="14" t="s">
        <v>81</v>
      </c>
      <c r="AW638" s="14" t="s">
        <v>33</v>
      </c>
      <c r="AX638" s="14" t="s">
        <v>71</v>
      </c>
      <c r="AY638" s="242" t="s">
        <v>117</v>
      </c>
    </row>
    <row r="639" s="14" customFormat="1">
      <c r="A639" s="14"/>
      <c r="B639" s="232"/>
      <c r="C639" s="233"/>
      <c r="D639" s="223" t="s">
        <v>129</v>
      </c>
      <c r="E639" s="234" t="s">
        <v>19</v>
      </c>
      <c r="F639" s="235" t="s">
        <v>204</v>
      </c>
      <c r="G639" s="233"/>
      <c r="H639" s="236">
        <v>2.0800000000000001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2" t="s">
        <v>129</v>
      </c>
      <c r="AU639" s="242" t="s">
        <v>81</v>
      </c>
      <c r="AV639" s="14" t="s">
        <v>81</v>
      </c>
      <c r="AW639" s="14" t="s">
        <v>33</v>
      </c>
      <c r="AX639" s="14" t="s">
        <v>71</v>
      </c>
      <c r="AY639" s="242" t="s">
        <v>117</v>
      </c>
    </row>
    <row r="640" s="13" customFormat="1">
      <c r="A640" s="13"/>
      <c r="B640" s="221"/>
      <c r="C640" s="222"/>
      <c r="D640" s="223" t="s">
        <v>129</v>
      </c>
      <c r="E640" s="224" t="s">
        <v>19</v>
      </c>
      <c r="F640" s="225" t="s">
        <v>205</v>
      </c>
      <c r="G640" s="222"/>
      <c r="H640" s="224" t="s">
        <v>19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1" t="s">
        <v>129</v>
      </c>
      <c r="AU640" s="231" t="s">
        <v>81</v>
      </c>
      <c r="AV640" s="13" t="s">
        <v>79</v>
      </c>
      <c r="AW640" s="13" t="s">
        <v>33</v>
      </c>
      <c r="AX640" s="13" t="s">
        <v>71</v>
      </c>
      <c r="AY640" s="231" t="s">
        <v>117</v>
      </c>
    </row>
    <row r="641" s="14" customFormat="1">
      <c r="A641" s="14"/>
      <c r="B641" s="232"/>
      <c r="C641" s="233"/>
      <c r="D641" s="223" t="s">
        <v>129</v>
      </c>
      <c r="E641" s="234" t="s">
        <v>19</v>
      </c>
      <c r="F641" s="235" t="s">
        <v>403</v>
      </c>
      <c r="G641" s="233"/>
      <c r="H641" s="236">
        <v>3.2090000000000001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2" t="s">
        <v>129</v>
      </c>
      <c r="AU641" s="242" t="s">
        <v>81</v>
      </c>
      <c r="AV641" s="14" t="s">
        <v>81</v>
      </c>
      <c r="AW641" s="14" t="s">
        <v>33</v>
      </c>
      <c r="AX641" s="14" t="s">
        <v>71</v>
      </c>
      <c r="AY641" s="242" t="s">
        <v>117</v>
      </c>
    </row>
    <row r="642" s="14" customFormat="1">
      <c r="A642" s="14"/>
      <c r="B642" s="232"/>
      <c r="C642" s="233"/>
      <c r="D642" s="223" t="s">
        <v>129</v>
      </c>
      <c r="E642" s="234" t="s">
        <v>19</v>
      </c>
      <c r="F642" s="235" t="s">
        <v>207</v>
      </c>
      <c r="G642" s="233"/>
      <c r="H642" s="236">
        <v>1.78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2" t="s">
        <v>129</v>
      </c>
      <c r="AU642" s="242" t="s">
        <v>81</v>
      </c>
      <c r="AV642" s="14" t="s">
        <v>81</v>
      </c>
      <c r="AW642" s="14" t="s">
        <v>33</v>
      </c>
      <c r="AX642" s="14" t="s">
        <v>71</v>
      </c>
      <c r="AY642" s="242" t="s">
        <v>117</v>
      </c>
    </row>
    <row r="643" s="13" customFormat="1">
      <c r="A643" s="13"/>
      <c r="B643" s="221"/>
      <c r="C643" s="222"/>
      <c r="D643" s="223" t="s">
        <v>129</v>
      </c>
      <c r="E643" s="224" t="s">
        <v>19</v>
      </c>
      <c r="F643" s="225" t="s">
        <v>208</v>
      </c>
      <c r="G643" s="222"/>
      <c r="H643" s="224" t="s">
        <v>19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1" t="s">
        <v>129</v>
      </c>
      <c r="AU643" s="231" t="s">
        <v>81</v>
      </c>
      <c r="AV643" s="13" t="s">
        <v>79</v>
      </c>
      <c r="AW643" s="13" t="s">
        <v>33</v>
      </c>
      <c r="AX643" s="13" t="s">
        <v>71</v>
      </c>
      <c r="AY643" s="231" t="s">
        <v>117</v>
      </c>
    </row>
    <row r="644" s="14" customFormat="1">
      <c r="A644" s="14"/>
      <c r="B644" s="232"/>
      <c r="C644" s="233"/>
      <c r="D644" s="223" t="s">
        <v>129</v>
      </c>
      <c r="E644" s="234" t="s">
        <v>19</v>
      </c>
      <c r="F644" s="235" t="s">
        <v>404</v>
      </c>
      <c r="G644" s="233"/>
      <c r="H644" s="236">
        <v>3.2090000000000001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2" t="s">
        <v>129</v>
      </c>
      <c r="AU644" s="242" t="s">
        <v>81</v>
      </c>
      <c r="AV644" s="14" t="s">
        <v>81</v>
      </c>
      <c r="AW644" s="14" t="s">
        <v>33</v>
      </c>
      <c r="AX644" s="14" t="s">
        <v>71</v>
      </c>
      <c r="AY644" s="242" t="s">
        <v>117</v>
      </c>
    </row>
    <row r="645" s="14" customFormat="1">
      <c r="A645" s="14"/>
      <c r="B645" s="232"/>
      <c r="C645" s="233"/>
      <c r="D645" s="223" t="s">
        <v>129</v>
      </c>
      <c r="E645" s="234" t="s">
        <v>19</v>
      </c>
      <c r="F645" s="235" t="s">
        <v>210</v>
      </c>
      <c r="G645" s="233"/>
      <c r="H645" s="236">
        <v>1.8200000000000001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2" t="s">
        <v>129</v>
      </c>
      <c r="AU645" s="242" t="s">
        <v>81</v>
      </c>
      <c r="AV645" s="14" t="s">
        <v>81</v>
      </c>
      <c r="AW645" s="14" t="s">
        <v>33</v>
      </c>
      <c r="AX645" s="14" t="s">
        <v>71</v>
      </c>
      <c r="AY645" s="242" t="s">
        <v>117</v>
      </c>
    </row>
    <row r="646" s="13" customFormat="1">
      <c r="A646" s="13"/>
      <c r="B646" s="221"/>
      <c r="C646" s="222"/>
      <c r="D646" s="223" t="s">
        <v>129</v>
      </c>
      <c r="E646" s="224" t="s">
        <v>19</v>
      </c>
      <c r="F646" s="225" t="s">
        <v>211</v>
      </c>
      <c r="G646" s="222"/>
      <c r="H646" s="224" t="s">
        <v>19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1" t="s">
        <v>129</v>
      </c>
      <c r="AU646" s="231" t="s">
        <v>81</v>
      </c>
      <c r="AV646" s="13" t="s">
        <v>79</v>
      </c>
      <c r="AW646" s="13" t="s">
        <v>33</v>
      </c>
      <c r="AX646" s="13" t="s">
        <v>71</v>
      </c>
      <c r="AY646" s="231" t="s">
        <v>117</v>
      </c>
    </row>
    <row r="647" s="14" customFormat="1">
      <c r="A647" s="14"/>
      <c r="B647" s="232"/>
      <c r="C647" s="233"/>
      <c r="D647" s="223" t="s">
        <v>129</v>
      </c>
      <c r="E647" s="234" t="s">
        <v>19</v>
      </c>
      <c r="F647" s="235" t="s">
        <v>405</v>
      </c>
      <c r="G647" s="233"/>
      <c r="H647" s="236">
        <v>7.3220000000000001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2" t="s">
        <v>129</v>
      </c>
      <c r="AU647" s="242" t="s">
        <v>81</v>
      </c>
      <c r="AV647" s="14" t="s">
        <v>81</v>
      </c>
      <c r="AW647" s="14" t="s">
        <v>33</v>
      </c>
      <c r="AX647" s="14" t="s">
        <v>71</v>
      </c>
      <c r="AY647" s="242" t="s">
        <v>117</v>
      </c>
    </row>
    <row r="648" s="14" customFormat="1">
      <c r="A648" s="14"/>
      <c r="B648" s="232"/>
      <c r="C648" s="233"/>
      <c r="D648" s="223" t="s">
        <v>129</v>
      </c>
      <c r="E648" s="234" t="s">
        <v>19</v>
      </c>
      <c r="F648" s="235" t="s">
        <v>213</v>
      </c>
      <c r="G648" s="233"/>
      <c r="H648" s="236">
        <v>1.52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2" t="s">
        <v>129</v>
      </c>
      <c r="AU648" s="242" t="s">
        <v>81</v>
      </c>
      <c r="AV648" s="14" t="s">
        <v>81</v>
      </c>
      <c r="AW648" s="14" t="s">
        <v>33</v>
      </c>
      <c r="AX648" s="14" t="s">
        <v>71</v>
      </c>
      <c r="AY648" s="242" t="s">
        <v>117</v>
      </c>
    </row>
    <row r="649" s="13" customFormat="1">
      <c r="A649" s="13"/>
      <c r="B649" s="221"/>
      <c r="C649" s="222"/>
      <c r="D649" s="223" t="s">
        <v>129</v>
      </c>
      <c r="E649" s="224" t="s">
        <v>19</v>
      </c>
      <c r="F649" s="225" t="s">
        <v>214</v>
      </c>
      <c r="G649" s="222"/>
      <c r="H649" s="224" t="s">
        <v>19</v>
      </c>
      <c r="I649" s="226"/>
      <c r="J649" s="222"/>
      <c r="K649" s="222"/>
      <c r="L649" s="227"/>
      <c r="M649" s="228"/>
      <c r="N649" s="229"/>
      <c r="O649" s="229"/>
      <c r="P649" s="229"/>
      <c r="Q649" s="229"/>
      <c r="R649" s="229"/>
      <c r="S649" s="229"/>
      <c r="T649" s="23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1" t="s">
        <v>129</v>
      </c>
      <c r="AU649" s="231" t="s">
        <v>81</v>
      </c>
      <c r="AV649" s="13" t="s">
        <v>79</v>
      </c>
      <c r="AW649" s="13" t="s">
        <v>33</v>
      </c>
      <c r="AX649" s="13" t="s">
        <v>71</v>
      </c>
      <c r="AY649" s="231" t="s">
        <v>117</v>
      </c>
    </row>
    <row r="650" s="14" customFormat="1">
      <c r="A650" s="14"/>
      <c r="B650" s="232"/>
      <c r="C650" s="233"/>
      <c r="D650" s="223" t="s">
        <v>129</v>
      </c>
      <c r="E650" s="234" t="s">
        <v>19</v>
      </c>
      <c r="F650" s="235" t="s">
        <v>406</v>
      </c>
      <c r="G650" s="233"/>
      <c r="H650" s="236">
        <v>2.0790000000000002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2" t="s">
        <v>129</v>
      </c>
      <c r="AU650" s="242" t="s">
        <v>81</v>
      </c>
      <c r="AV650" s="14" t="s">
        <v>81</v>
      </c>
      <c r="AW650" s="14" t="s">
        <v>33</v>
      </c>
      <c r="AX650" s="14" t="s">
        <v>71</v>
      </c>
      <c r="AY650" s="242" t="s">
        <v>117</v>
      </c>
    </row>
    <row r="651" s="14" customFormat="1">
      <c r="A651" s="14"/>
      <c r="B651" s="232"/>
      <c r="C651" s="233"/>
      <c r="D651" s="223" t="s">
        <v>129</v>
      </c>
      <c r="E651" s="234" t="s">
        <v>19</v>
      </c>
      <c r="F651" s="235" t="s">
        <v>216</v>
      </c>
      <c r="G651" s="233"/>
      <c r="H651" s="236">
        <v>0.71999999999999997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2" t="s">
        <v>129</v>
      </c>
      <c r="AU651" s="242" t="s">
        <v>81</v>
      </c>
      <c r="AV651" s="14" t="s">
        <v>81</v>
      </c>
      <c r="AW651" s="14" t="s">
        <v>33</v>
      </c>
      <c r="AX651" s="14" t="s">
        <v>71</v>
      </c>
      <c r="AY651" s="242" t="s">
        <v>117</v>
      </c>
    </row>
    <row r="652" s="13" customFormat="1">
      <c r="A652" s="13"/>
      <c r="B652" s="221"/>
      <c r="C652" s="222"/>
      <c r="D652" s="223" t="s">
        <v>129</v>
      </c>
      <c r="E652" s="224" t="s">
        <v>19</v>
      </c>
      <c r="F652" s="225" t="s">
        <v>217</v>
      </c>
      <c r="G652" s="222"/>
      <c r="H652" s="224" t="s">
        <v>19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1" t="s">
        <v>129</v>
      </c>
      <c r="AU652" s="231" t="s">
        <v>81</v>
      </c>
      <c r="AV652" s="13" t="s">
        <v>79</v>
      </c>
      <c r="AW652" s="13" t="s">
        <v>33</v>
      </c>
      <c r="AX652" s="13" t="s">
        <v>71</v>
      </c>
      <c r="AY652" s="231" t="s">
        <v>117</v>
      </c>
    </row>
    <row r="653" s="14" customFormat="1">
      <c r="A653" s="14"/>
      <c r="B653" s="232"/>
      <c r="C653" s="233"/>
      <c r="D653" s="223" t="s">
        <v>129</v>
      </c>
      <c r="E653" s="234" t="s">
        <v>19</v>
      </c>
      <c r="F653" s="235" t="s">
        <v>407</v>
      </c>
      <c r="G653" s="233"/>
      <c r="H653" s="236">
        <v>1.627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2" t="s">
        <v>129</v>
      </c>
      <c r="AU653" s="242" t="s">
        <v>81</v>
      </c>
      <c r="AV653" s="14" t="s">
        <v>81</v>
      </c>
      <c r="AW653" s="14" t="s">
        <v>33</v>
      </c>
      <c r="AX653" s="14" t="s">
        <v>71</v>
      </c>
      <c r="AY653" s="242" t="s">
        <v>117</v>
      </c>
    </row>
    <row r="654" s="14" customFormat="1">
      <c r="A654" s="14"/>
      <c r="B654" s="232"/>
      <c r="C654" s="233"/>
      <c r="D654" s="223" t="s">
        <v>129</v>
      </c>
      <c r="E654" s="234" t="s">
        <v>19</v>
      </c>
      <c r="F654" s="235" t="s">
        <v>219</v>
      </c>
      <c r="G654" s="233"/>
      <c r="H654" s="236">
        <v>1.0800000000000001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2" t="s">
        <v>129</v>
      </c>
      <c r="AU654" s="242" t="s">
        <v>81</v>
      </c>
      <c r="AV654" s="14" t="s">
        <v>81</v>
      </c>
      <c r="AW654" s="14" t="s">
        <v>33</v>
      </c>
      <c r="AX654" s="14" t="s">
        <v>71</v>
      </c>
      <c r="AY654" s="242" t="s">
        <v>117</v>
      </c>
    </row>
    <row r="655" s="13" customFormat="1">
      <c r="A655" s="13"/>
      <c r="B655" s="221"/>
      <c r="C655" s="222"/>
      <c r="D655" s="223" t="s">
        <v>129</v>
      </c>
      <c r="E655" s="224" t="s">
        <v>19</v>
      </c>
      <c r="F655" s="225" t="s">
        <v>220</v>
      </c>
      <c r="G655" s="222"/>
      <c r="H655" s="224" t="s">
        <v>19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1" t="s">
        <v>129</v>
      </c>
      <c r="AU655" s="231" t="s">
        <v>81</v>
      </c>
      <c r="AV655" s="13" t="s">
        <v>79</v>
      </c>
      <c r="AW655" s="13" t="s">
        <v>33</v>
      </c>
      <c r="AX655" s="13" t="s">
        <v>71</v>
      </c>
      <c r="AY655" s="231" t="s">
        <v>117</v>
      </c>
    </row>
    <row r="656" s="14" customFormat="1">
      <c r="A656" s="14"/>
      <c r="B656" s="232"/>
      <c r="C656" s="233"/>
      <c r="D656" s="223" t="s">
        <v>129</v>
      </c>
      <c r="E656" s="234" t="s">
        <v>19</v>
      </c>
      <c r="F656" s="235" t="s">
        <v>408</v>
      </c>
      <c r="G656" s="233"/>
      <c r="H656" s="236">
        <v>9.4920000000000009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2" t="s">
        <v>129</v>
      </c>
      <c r="AU656" s="242" t="s">
        <v>81</v>
      </c>
      <c r="AV656" s="14" t="s">
        <v>81</v>
      </c>
      <c r="AW656" s="14" t="s">
        <v>33</v>
      </c>
      <c r="AX656" s="14" t="s">
        <v>71</v>
      </c>
      <c r="AY656" s="242" t="s">
        <v>117</v>
      </c>
    </row>
    <row r="657" s="14" customFormat="1">
      <c r="A657" s="14"/>
      <c r="B657" s="232"/>
      <c r="C657" s="233"/>
      <c r="D657" s="223" t="s">
        <v>129</v>
      </c>
      <c r="E657" s="234" t="s">
        <v>19</v>
      </c>
      <c r="F657" s="235" t="s">
        <v>222</v>
      </c>
      <c r="G657" s="233"/>
      <c r="H657" s="236">
        <v>7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2" t="s">
        <v>129</v>
      </c>
      <c r="AU657" s="242" t="s">
        <v>81</v>
      </c>
      <c r="AV657" s="14" t="s">
        <v>81</v>
      </c>
      <c r="AW657" s="14" t="s">
        <v>33</v>
      </c>
      <c r="AX657" s="14" t="s">
        <v>71</v>
      </c>
      <c r="AY657" s="242" t="s">
        <v>117</v>
      </c>
    </row>
    <row r="658" s="13" customFormat="1">
      <c r="A658" s="13"/>
      <c r="B658" s="221"/>
      <c r="C658" s="222"/>
      <c r="D658" s="223" t="s">
        <v>129</v>
      </c>
      <c r="E658" s="224" t="s">
        <v>19</v>
      </c>
      <c r="F658" s="225" t="s">
        <v>223</v>
      </c>
      <c r="G658" s="222"/>
      <c r="H658" s="224" t="s">
        <v>19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1" t="s">
        <v>129</v>
      </c>
      <c r="AU658" s="231" t="s">
        <v>81</v>
      </c>
      <c r="AV658" s="13" t="s">
        <v>79</v>
      </c>
      <c r="AW658" s="13" t="s">
        <v>33</v>
      </c>
      <c r="AX658" s="13" t="s">
        <v>71</v>
      </c>
      <c r="AY658" s="231" t="s">
        <v>117</v>
      </c>
    </row>
    <row r="659" s="14" customFormat="1">
      <c r="A659" s="14"/>
      <c r="B659" s="232"/>
      <c r="C659" s="233"/>
      <c r="D659" s="223" t="s">
        <v>129</v>
      </c>
      <c r="E659" s="234" t="s">
        <v>19</v>
      </c>
      <c r="F659" s="235" t="s">
        <v>409</v>
      </c>
      <c r="G659" s="233"/>
      <c r="H659" s="236">
        <v>1.379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2" t="s">
        <v>129</v>
      </c>
      <c r="AU659" s="242" t="s">
        <v>81</v>
      </c>
      <c r="AV659" s="14" t="s">
        <v>81</v>
      </c>
      <c r="AW659" s="14" t="s">
        <v>33</v>
      </c>
      <c r="AX659" s="14" t="s">
        <v>71</v>
      </c>
      <c r="AY659" s="242" t="s">
        <v>117</v>
      </c>
    </row>
    <row r="660" s="14" customFormat="1">
      <c r="A660" s="14"/>
      <c r="B660" s="232"/>
      <c r="C660" s="233"/>
      <c r="D660" s="223" t="s">
        <v>129</v>
      </c>
      <c r="E660" s="234" t="s">
        <v>19</v>
      </c>
      <c r="F660" s="235" t="s">
        <v>225</v>
      </c>
      <c r="G660" s="233"/>
      <c r="H660" s="236">
        <v>1.04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2" t="s">
        <v>129</v>
      </c>
      <c r="AU660" s="242" t="s">
        <v>81</v>
      </c>
      <c r="AV660" s="14" t="s">
        <v>81</v>
      </c>
      <c r="AW660" s="14" t="s">
        <v>33</v>
      </c>
      <c r="AX660" s="14" t="s">
        <v>71</v>
      </c>
      <c r="AY660" s="242" t="s">
        <v>117</v>
      </c>
    </row>
    <row r="661" s="15" customFormat="1">
      <c r="A661" s="15"/>
      <c r="B661" s="243"/>
      <c r="C661" s="244"/>
      <c r="D661" s="223" t="s">
        <v>129</v>
      </c>
      <c r="E661" s="245" t="s">
        <v>19</v>
      </c>
      <c r="F661" s="246" t="s">
        <v>226</v>
      </c>
      <c r="G661" s="244"/>
      <c r="H661" s="247">
        <v>822.10200000000009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3" t="s">
        <v>129</v>
      </c>
      <c r="AU661" s="253" t="s">
        <v>81</v>
      </c>
      <c r="AV661" s="15" t="s">
        <v>125</v>
      </c>
      <c r="AW661" s="15" t="s">
        <v>33</v>
      </c>
      <c r="AX661" s="15" t="s">
        <v>79</v>
      </c>
      <c r="AY661" s="253" t="s">
        <v>117</v>
      </c>
    </row>
    <row r="662" s="2" customFormat="1" ht="16.5" customHeight="1">
      <c r="A662" s="41"/>
      <c r="B662" s="42"/>
      <c r="C662" s="203" t="s">
        <v>118</v>
      </c>
      <c r="D662" s="203" t="s">
        <v>120</v>
      </c>
      <c r="E662" s="204" t="s">
        <v>410</v>
      </c>
      <c r="F662" s="205" t="s">
        <v>411</v>
      </c>
      <c r="G662" s="206" t="s">
        <v>123</v>
      </c>
      <c r="H662" s="207">
        <v>955.35000000000002</v>
      </c>
      <c r="I662" s="208"/>
      <c r="J662" s="209">
        <f>ROUND(I662*H662,2)</f>
        <v>0</v>
      </c>
      <c r="K662" s="205" t="s">
        <v>124</v>
      </c>
      <c r="L662" s="47"/>
      <c r="M662" s="210" t="s">
        <v>19</v>
      </c>
      <c r="N662" s="211" t="s">
        <v>42</v>
      </c>
      <c r="O662" s="87"/>
      <c r="P662" s="212">
        <f>O662*H662</f>
        <v>0</v>
      </c>
      <c r="Q662" s="212">
        <v>0.030450000000000001</v>
      </c>
      <c r="R662" s="212">
        <f>Q662*H662</f>
        <v>29.090407500000001</v>
      </c>
      <c r="S662" s="212">
        <v>0</v>
      </c>
      <c r="T662" s="213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4" t="s">
        <v>125</v>
      </c>
      <c r="AT662" s="214" t="s">
        <v>120</v>
      </c>
      <c r="AU662" s="214" t="s">
        <v>81</v>
      </c>
      <c r="AY662" s="20" t="s">
        <v>117</v>
      </c>
      <c r="BE662" s="215">
        <f>IF(N662="základní",J662,0)</f>
        <v>0</v>
      </c>
      <c r="BF662" s="215">
        <f>IF(N662="snížená",J662,0)</f>
        <v>0</v>
      </c>
      <c r="BG662" s="215">
        <f>IF(N662="zákl. přenesená",J662,0)</f>
        <v>0</v>
      </c>
      <c r="BH662" s="215">
        <f>IF(N662="sníž. přenesená",J662,0)</f>
        <v>0</v>
      </c>
      <c r="BI662" s="215">
        <f>IF(N662="nulová",J662,0)</f>
        <v>0</v>
      </c>
      <c r="BJ662" s="20" t="s">
        <v>79</v>
      </c>
      <c r="BK662" s="215">
        <f>ROUND(I662*H662,2)</f>
        <v>0</v>
      </c>
      <c r="BL662" s="20" t="s">
        <v>125</v>
      </c>
      <c r="BM662" s="214" t="s">
        <v>412</v>
      </c>
    </row>
    <row r="663" s="2" customFormat="1">
      <c r="A663" s="41"/>
      <c r="B663" s="42"/>
      <c r="C663" s="43"/>
      <c r="D663" s="216" t="s">
        <v>127</v>
      </c>
      <c r="E663" s="43"/>
      <c r="F663" s="217" t="s">
        <v>413</v>
      </c>
      <c r="G663" s="43"/>
      <c r="H663" s="43"/>
      <c r="I663" s="218"/>
      <c r="J663" s="43"/>
      <c r="K663" s="43"/>
      <c r="L663" s="47"/>
      <c r="M663" s="219"/>
      <c r="N663" s="220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127</v>
      </c>
      <c r="AU663" s="20" t="s">
        <v>81</v>
      </c>
    </row>
    <row r="664" s="13" customFormat="1">
      <c r="A664" s="13"/>
      <c r="B664" s="221"/>
      <c r="C664" s="222"/>
      <c r="D664" s="223" t="s">
        <v>129</v>
      </c>
      <c r="E664" s="224" t="s">
        <v>19</v>
      </c>
      <c r="F664" s="225" t="s">
        <v>130</v>
      </c>
      <c r="G664" s="222"/>
      <c r="H664" s="224" t="s">
        <v>19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1" t="s">
        <v>129</v>
      </c>
      <c r="AU664" s="231" t="s">
        <v>81</v>
      </c>
      <c r="AV664" s="13" t="s">
        <v>79</v>
      </c>
      <c r="AW664" s="13" t="s">
        <v>33</v>
      </c>
      <c r="AX664" s="13" t="s">
        <v>71</v>
      </c>
      <c r="AY664" s="231" t="s">
        <v>117</v>
      </c>
    </row>
    <row r="665" s="14" customFormat="1">
      <c r="A665" s="14"/>
      <c r="B665" s="232"/>
      <c r="C665" s="233"/>
      <c r="D665" s="223" t="s">
        <v>129</v>
      </c>
      <c r="E665" s="234" t="s">
        <v>19</v>
      </c>
      <c r="F665" s="235" t="s">
        <v>414</v>
      </c>
      <c r="G665" s="233"/>
      <c r="H665" s="236">
        <v>3.2490000000000001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2" t="s">
        <v>129</v>
      </c>
      <c r="AU665" s="242" t="s">
        <v>81</v>
      </c>
      <c r="AV665" s="14" t="s">
        <v>81</v>
      </c>
      <c r="AW665" s="14" t="s">
        <v>33</v>
      </c>
      <c r="AX665" s="14" t="s">
        <v>71</v>
      </c>
      <c r="AY665" s="242" t="s">
        <v>117</v>
      </c>
    </row>
    <row r="666" s="14" customFormat="1">
      <c r="A666" s="14"/>
      <c r="B666" s="232"/>
      <c r="C666" s="233"/>
      <c r="D666" s="223" t="s">
        <v>129</v>
      </c>
      <c r="E666" s="234" t="s">
        <v>19</v>
      </c>
      <c r="F666" s="235" t="s">
        <v>414</v>
      </c>
      <c r="G666" s="233"/>
      <c r="H666" s="236">
        <v>3.2490000000000001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2" t="s">
        <v>129</v>
      </c>
      <c r="AU666" s="242" t="s">
        <v>81</v>
      </c>
      <c r="AV666" s="14" t="s">
        <v>81</v>
      </c>
      <c r="AW666" s="14" t="s">
        <v>33</v>
      </c>
      <c r="AX666" s="14" t="s">
        <v>71</v>
      </c>
      <c r="AY666" s="242" t="s">
        <v>117</v>
      </c>
    </row>
    <row r="667" s="14" customFormat="1">
      <c r="A667" s="14"/>
      <c r="B667" s="232"/>
      <c r="C667" s="233"/>
      <c r="D667" s="223" t="s">
        <v>129</v>
      </c>
      <c r="E667" s="234" t="s">
        <v>19</v>
      </c>
      <c r="F667" s="235" t="s">
        <v>132</v>
      </c>
      <c r="G667" s="233"/>
      <c r="H667" s="236">
        <v>1.6000000000000001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2" t="s">
        <v>129</v>
      </c>
      <c r="AU667" s="242" t="s">
        <v>81</v>
      </c>
      <c r="AV667" s="14" t="s">
        <v>81</v>
      </c>
      <c r="AW667" s="14" t="s">
        <v>33</v>
      </c>
      <c r="AX667" s="14" t="s">
        <v>71</v>
      </c>
      <c r="AY667" s="242" t="s">
        <v>117</v>
      </c>
    </row>
    <row r="668" s="14" customFormat="1">
      <c r="A668" s="14"/>
      <c r="B668" s="232"/>
      <c r="C668" s="233"/>
      <c r="D668" s="223" t="s">
        <v>129</v>
      </c>
      <c r="E668" s="234" t="s">
        <v>19</v>
      </c>
      <c r="F668" s="235" t="s">
        <v>132</v>
      </c>
      <c r="G668" s="233"/>
      <c r="H668" s="236">
        <v>1.6000000000000001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2" t="s">
        <v>129</v>
      </c>
      <c r="AU668" s="242" t="s">
        <v>81</v>
      </c>
      <c r="AV668" s="14" t="s">
        <v>81</v>
      </c>
      <c r="AW668" s="14" t="s">
        <v>33</v>
      </c>
      <c r="AX668" s="14" t="s">
        <v>71</v>
      </c>
      <c r="AY668" s="242" t="s">
        <v>117</v>
      </c>
    </row>
    <row r="669" s="13" customFormat="1">
      <c r="A669" s="13"/>
      <c r="B669" s="221"/>
      <c r="C669" s="222"/>
      <c r="D669" s="223" t="s">
        <v>129</v>
      </c>
      <c r="E669" s="224" t="s">
        <v>19</v>
      </c>
      <c r="F669" s="225" t="s">
        <v>133</v>
      </c>
      <c r="G669" s="222"/>
      <c r="H669" s="224" t="s">
        <v>19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1" t="s">
        <v>129</v>
      </c>
      <c r="AU669" s="231" t="s">
        <v>81</v>
      </c>
      <c r="AV669" s="13" t="s">
        <v>79</v>
      </c>
      <c r="AW669" s="13" t="s">
        <v>33</v>
      </c>
      <c r="AX669" s="13" t="s">
        <v>71</v>
      </c>
      <c r="AY669" s="231" t="s">
        <v>117</v>
      </c>
    </row>
    <row r="670" s="14" customFormat="1">
      <c r="A670" s="14"/>
      <c r="B670" s="232"/>
      <c r="C670" s="233"/>
      <c r="D670" s="223" t="s">
        <v>129</v>
      </c>
      <c r="E670" s="234" t="s">
        <v>19</v>
      </c>
      <c r="F670" s="235" t="s">
        <v>415</v>
      </c>
      <c r="G670" s="233"/>
      <c r="H670" s="236">
        <v>4.1900000000000004</v>
      </c>
      <c r="I670" s="237"/>
      <c r="J670" s="233"/>
      <c r="K670" s="233"/>
      <c r="L670" s="238"/>
      <c r="M670" s="239"/>
      <c r="N670" s="240"/>
      <c r="O670" s="240"/>
      <c r="P670" s="240"/>
      <c r="Q670" s="240"/>
      <c r="R670" s="240"/>
      <c r="S670" s="240"/>
      <c r="T670" s="24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2" t="s">
        <v>129</v>
      </c>
      <c r="AU670" s="242" t="s">
        <v>81</v>
      </c>
      <c r="AV670" s="14" t="s">
        <v>81</v>
      </c>
      <c r="AW670" s="14" t="s">
        <v>33</v>
      </c>
      <c r="AX670" s="14" t="s">
        <v>71</v>
      </c>
      <c r="AY670" s="242" t="s">
        <v>117</v>
      </c>
    </row>
    <row r="671" s="14" customFormat="1">
      <c r="A671" s="14"/>
      <c r="B671" s="232"/>
      <c r="C671" s="233"/>
      <c r="D671" s="223" t="s">
        <v>129</v>
      </c>
      <c r="E671" s="234" t="s">
        <v>19</v>
      </c>
      <c r="F671" s="235" t="s">
        <v>135</v>
      </c>
      <c r="G671" s="233"/>
      <c r="H671" s="236">
        <v>1.8400000000000001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2" t="s">
        <v>129</v>
      </c>
      <c r="AU671" s="242" t="s">
        <v>81</v>
      </c>
      <c r="AV671" s="14" t="s">
        <v>81</v>
      </c>
      <c r="AW671" s="14" t="s">
        <v>33</v>
      </c>
      <c r="AX671" s="14" t="s">
        <v>71</v>
      </c>
      <c r="AY671" s="242" t="s">
        <v>117</v>
      </c>
    </row>
    <row r="672" s="13" customFormat="1">
      <c r="A672" s="13"/>
      <c r="B672" s="221"/>
      <c r="C672" s="222"/>
      <c r="D672" s="223" t="s">
        <v>129</v>
      </c>
      <c r="E672" s="224" t="s">
        <v>19</v>
      </c>
      <c r="F672" s="225" t="s">
        <v>136</v>
      </c>
      <c r="G672" s="222"/>
      <c r="H672" s="224" t="s">
        <v>19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1" t="s">
        <v>129</v>
      </c>
      <c r="AU672" s="231" t="s">
        <v>81</v>
      </c>
      <c r="AV672" s="13" t="s">
        <v>79</v>
      </c>
      <c r="AW672" s="13" t="s">
        <v>33</v>
      </c>
      <c r="AX672" s="13" t="s">
        <v>71</v>
      </c>
      <c r="AY672" s="231" t="s">
        <v>117</v>
      </c>
    </row>
    <row r="673" s="14" customFormat="1">
      <c r="A673" s="14"/>
      <c r="B673" s="232"/>
      <c r="C673" s="233"/>
      <c r="D673" s="223" t="s">
        <v>129</v>
      </c>
      <c r="E673" s="234" t="s">
        <v>19</v>
      </c>
      <c r="F673" s="235" t="s">
        <v>416</v>
      </c>
      <c r="G673" s="233"/>
      <c r="H673" s="236">
        <v>3.363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2" t="s">
        <v>129</v>
      </c>
      <c r="AU673" s="242" t="s">
        <v>81</v>
      </c>
      <c r="AV673" s="14" t="s">
        <v>81</v>
      </c>
      <c r="AW673" s="14" t="s">
        <v>33</v>
      </c>
      <c r="AX673" s="14" t="s">
        <v>71</v>
      </c>
      <c r="AY673" s="242" t="s">
        <v>117</v>
      </c>
    </row>
    <row r="674" s="14" customFormat="1">
      <c r="A674" s="14"/>
      <c r="B674" s="232"/>
      <c r="C674" s="233"/>
      <c r="D674" s="223" t="s">
        <v>129</v>
      </c>
      <c r="E674" s="234" t="s">
        <v>19</v>
      </c>
      <c r="F674" s="235" t="s">
        <v>138</v>
      </c>
      <c r="G674" s="233"/>
      <c r="H674" s="236">
        <v>1.6399999999999999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2" t="s">
        <v>129</v>
      </c>
      <c r="AU674" s="242" t="s">
        <v>81</v>
      </c>
      <c r="AV674" s="14" t="s">
        <v>81</v>
      </c>
      <c r="AW674" s="14" t="s">
        <v>33</v>
      </c>
      <c r="AX674" s="14" t="s">
        <v>71</v>
      </c>
      <c r="AY674" s="242" t="s">
        <v>117</v>
      </c>
    </row>
    <row r="675" s="13" customFormat="1">
      <c r="A675" s="13"/>
      <c r="B675" s="221"/>
      <c r="C675" s="222"/>
      <c r="D675" s="223" t="s">
        <v>129</v>
      </c>
      <c r="E675" s="224" t="s">
        <v>19</v>
      </c>
      <c r="F675" s="225" t="s">
        <v>139</v>
      </c>
      <c r="G675" s="222"/>
      <c r="H675" s="224" t="s">
        <v>19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1" t="s">
        <v>129</v>
      </c>
      <c r="AU675" s="231" t="s">
        <v>81</v>
      </c>
      <c r="AV675" s="13" t="s">
        <v>79</v>
      </c>
      <c r="AW675" s="13" t="s">
        <v>33</v>
      </c>
      <c r="AX675" s="13" t="s">
        <v>71</v>
      </c>
      <c r="AY675" s="231" t="s">
        <v>117</v>
      </c>
    </row>
    <row r="676" s="14" customFormat="1">
      <c r="A676" s="14"/>
      <c r="B676" s="232"/>
      <c r="C676" s="233"/>
      <c r="D676" s="223" t="s">
        <v>129</v>
      </c>
      <c r="E676" s="234" t="s">
        <v>19</v>
      </c>
      <c r="F676" s="235" t="s">
        <v>417</v>
      </c>
      <c r="G676" s="233"/>
      <c r="H676" s="236">
        <v>4.1040000000000001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2" t="s">
        <v>129</v>
      </c>
      <c r="AU676" s="242" t="s">
        <v>81</v>
      </c>
      <c r="AV676" s="14" t="s">
        <v>81</v>
      </c>
      <c r="AW676" s="14" t="s">
        <v>33</v>
      </c>
      <c r="AX676" s="14" t="s">
        <v>71</v>
      </c>
      <c r="AY676" s="242" t="s">
        <v>117</v>
      </c>
    </row>
    <row r="677" s="14" customFormat="1">
      <c r="A677" s="14"/>
      <c r="B677" s="232"/>
      <c r="C677" s="233"/>
      <c r="D677" s="223" t="s">
        <v>129</v>
      </c>
      <c r="E677" s="234" t="s">
        <v>19</v>
      </c>
      <c r="F677" s="235" t="s">
        <v>141</v>
      </c>
      <c r="G677" s="233"/>
      <c r="H677" s="236">
        <v>1.8999999999999999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2" t="s">
        <v>129</v>
      </c>
      <c r="AU677" s="242" t="s">
        <v>81</v>
      </c>
      <c r="AV677" s="14" t="s">
        <v>81</v>
      </c>
      <c r="AW677" s="14" t="s">
        <v>33</v>
      </c>
      <c r="AX677" s="14" t="s">
        <v>71</v>
      </c>
      <c r="AY677" s="242" t="s">
        <v>117</v>
      </c>
    </row>
    <row r="678" s="13" customFormat="1">
      <c r="A678" s="13"/>
      <c r="B678" s="221"/>
      <c r="C678" s="222"/>
      <c r="D678" s="223" t="s">
        <v>129</v>
      </c>
      <c r="E678" s="224" t="s">
        <v>19</v>
      </c>
      <c r="F678" s="225" t="s">
        <v>142</v>
      </c>
      <c r="G678" s="222"/>
      <c r="H678" s="224" t="s">
        <v>19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1" t="s">
        <v>129</v>
      </c>
      <c r="AU678" s="231" t="s">
        <v>81</v>
      </c>
      <c r="AV678" s="13" t="s">
        <v>79</v>
      </c>
      <c r="AW678" s="13" t="s">
        <v>33</v>
      </c>
      <c r="AX678" s="13" t="s">
        <v>71</v>
      </c>
      <c r="AY678" s="231" t="s">
        <v>117</v>
      </c>
    </row>
    <row r="679" s="14" customFormat="1">
      <c r="A679" s="14"/>
      <c r="B679" s="232"/>
      <c r="C679" s="233"/>
      <c r="D679" s="223" t="s">
        <v>129</v>
      </c>
      <c r="E679" s="234" t="s">
        <v>19</v>
      </c>
      <c r="F679" s="235" t="s">
        <v>418</v>
      </c>
      <c r="G679" s="233"/>
      <c r="H679" s="236">
        <v>3.819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2" t="s">
        <v>129</v>
      </c>
      <c r="AU679" s="242" t="s">
        <v>81</v>
      </c>
      <c r="AV679" s="14" t="s">
        <v>81</v>
      </c>
      <c r="AW679" s="14" t="s">
        <v>33</v>
      </c>
      <c r="AX679" s="14" t="s">
        <v>71</v>
      </c>
      <c r="AY679" s="242" t="s">
        <v>117</v>
      </c>
    </row>
    <row r="680" s="14" customFormat="1">
      <c r="A680" s="14"/>
      <c r="B680" s="232"/>
      <c r="C680" s="233"/>
      <c r="D680" s="223" t="s">
        <v>129</v>
      </c>
      <c r="E680" s="234" t="s">
        <v>19</v>
      </c>
      <c r="F680" s="235" t="s">
        <v>144</v>
      </c>
      <c r="G680" s="233"/>
      <c r="H680" s="236">
        <v>1.76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2" t="s">
        <v>129</v>
      </c>
      <c r="AU680" s="242" t="s">
        <v>81</v>
      </c>
      <c r="AV680" s="14" t="s">
        <v>81</v>
      </c>
      <c r="AW680" s="14" t="s">
        <v>33</v>
      </c>
      <c r="AX680" s="14" t="s">
        <v>71</v>
      </c>
      <c r="AY680" s="242" t="s">
        <v>117</v>
      </c>
    </row>
    <row r="681" s="13" customFormat="1">
      <c r="A681" s="13"/>
      <c r="B681" s="221"/>
      <c r="C681" s="222"/>
      <c r="D681" s="223" t="s">
        <v>129</v>
      </c>
      <c r="E681" s="224" t="s">
        <v>19</v>
      </c>
      <c r="F681" s="225" t="s">
        <v>145</v>
      </c>
      <c r="G681" s="222"/>
      <c r="H681" s="224" t="s">
        <v>19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1" t="s">
        <v>129</v>
      </c>
      <c r="AU681" s="231" t="s">
        <v>81</v>
      </c>
      <c r="AV681" s="13" t="s">
        <v>79</v>
      </c>
      <c r="AW681" s="13" t="s">
        <v>33</v>
      </c>
      <c r="AX681" s="13" t="s">
        <v>71</v>
      </c>
      <c r="AY681" s="231" t="s">
        <v>117</v>
      </c>
    </row>
    <row r="682" s="14" customFormat="1">
      <c r="A682" s="14"/>
      <c r="B682" s="232"/>
      <c r="C682" s="233"/>
      <c r="D682" s="223" t="s">
        <v>129</v>
      </c>
      <c r="E682" s="234" t="s">
        <v>19</v>
      </c>
      <c r="F682" s="235" t="s">
        <v>419</v>
      </c>
      <c r="G682" s="233"/>
      <c r="H682" s="236">
        <v>319.39400000000001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2" t="s">
        <v>129</v>
      </c>
      <c r="AU682" s="242" t="s">
        <v>81</v>
      </c>
      <c r="AV682" s="14" t="s">
        <v>81</v>
      </c>
      <c r="AW682" s="14" t="s">
        <v>33</v>
      </c>
      <c r="AX682" s="14" t="s">
        <v>71</v>
      </c>
      <c r="AY682" s="242" t="s">
        <v>117</v>
      </c>
    </row>
    <row r="683" s="14" customFormat="1">
      <c r="A683" s="14"/>
      <c r="B683" s="232"/>
      <c r="C683" s="233"/>
      <c r="D683" s="223" t="s">
        <v>129</v>
      </c>
      <c r="E683" s="234" t="s">
        <v>19</v>
      </c>
      <c r="F683" s="235" t="s">
        <v>147</v>
      </c>
      <c r="G683" s="233"/>
      <c r="H683" s="236">
        <v>154.44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2" t="s">
        <v>129</v>
      </c>
      <c r="AU683" s="242" t="s">
        <v>81</v>
      </c>
      <c r="AV683" s="14" t="s">
        <v>81</v>
      </c>
      <c r="AW683" s="14" t="s">
        <v>33</v>
      </c>
      <c r="AX683" s="14" t="s">
        <v>71</v>
      </c>
      <c r="AY683" s="242" t="s">
        <v>117</v>
      </c>
    </row>
    <row r="684" s="13" customFormat="1">
      <c r="A684" s="13"/>
      <c r="B684" s="221"/>
      <c r="C684" s="222"/>
      <c r="D684" s="223" t="s">
        <v>129</v>
      </c>
      <c r="E684" s="224" t="s">
        <v>19</v>
      </c>
      <c r="F684" s="225" t="s">
        <v>148</v>
      </c>
      <c r="G684" s="222"/>
      <c r="H684" s="224" t="s">
        <v>19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1" t="s">
        <v>129</v>
      </c>
      <c r="AU684" s="231" t="s">
        <v>81</v>
      </c>
      <c r="AV684" s="13" t="s">
        <v>79</v>
      </c>
      <c r="AW684" s="13" t="s">
        <v>33</v>
      </c>
      <c r="AX684" s="13" t="s">
        <v>71</v>
      </c>
      <c r="AY684" s="231" t="s">
        <v>117</v>
      </c>
    </row>
    <row r="685" s="14" customFormat="1">
      <c r="A685" s="14"/>
      <c r="B685" s="232"/>
      <c r="C685" s="233"/>
      <c r="D685" s="223" t="s">
        <v>129</v>
      </c>
      <c r="E685" s="234" t="s">
        <v>19</v>
      </c>
      <c r="F685" s="235" t="s">
        <v>420</v>
      </c>
      <c r="G685" s="233"/>
      <c r="H685" s="236">
        <v>101.574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2" t="s">
        <v>129</v>
      </c>
      <c r="AU685" s="242" t="s">
        <v>81</v>
      </c>
      <c r="AV685" s="14" t="s">
        <v>81</v>
      </c>
      <c r="AW685" s="14" t="s">
        <v>33</v>
      </c>
      <c r="AX685" s="14" t="s">
        <v>71</v>
      </c>
      <c r="AY685" s="242" t="s">
        <v>117</v>
      </c>
    </row>
    <row r="686" s="14" customFormat="1">
      <c r="A686" s="14"/>
      <c r="B686" s="232"/>
      <c r="C686" s="233"/>
      <c r="D686" s="223" t="s">
        <v>129</v>
      </c>
      <c r="E686" s="234" t="s">
        <v>19</v>
      </c>
      <c r="F686" s="235" t="s">
        <v>150</v>
      </c>
      <c r="G686" s="233"/>
      <c r="H686" s="236">
        <v>48.840000000000003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2" t="s">
        <v>129</v>
      </c>
      <c r="AU686" s="242" t="s">
        <v>81</v>
      </c>
      <c r="AV686" s="14" t="s">
        <v>81</v>
      </c>
      <c r="AW686" s="14" t="s">
        <v>33</v>
      </c>
      <c r="AX686" s="14" t="s">
        <v>71</v>
      </c>
      <c r="AY686" s="242" t="s">
        <v>117</v>
      </c>
    </row>
    <row r="687" s="13" customFormat="1">
      <c r="A687" s="13"/>
      <c r="B687" s="221"/>
      <c r="C687" s="222"/>
      <c r="D687" s="223" t="s">
        <v>129</v>
      </c>
      <c r="E687" s="224" t="s">
        <v>19</v>
      </c>
      <c r="F687" s="225" t="s">
        <v>151</v>
      </c>
      <c r="G687" s="222"/>
      <c r="H687" s="224" t="s">
        <v>19</v>
      </c>
      <c r="I687" s="226"/>
      <c r="J687" s="222"/>
      <c r="K687" s="222"/>
      <c r="L687" s="227"/>
      <c r="M687" s="228"/>
      <c r="N687" s="229"/>
      <c r="O687" s="229"/>
      <c r="P687" s="229"/>
      <c r="Q687" s="229"/>
      <c r="R687" s="229"/>
      <c r="S687" s="229"/>
      <c r="T687" s="23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1" t="s">
        <v>129</v>
      </c>
      <c r="AU687" s="231" t="s">
        <v>81</v>
      </c>
      <c r="AV687" s="13" t="s">
        <v>79</v>
      </c>
      <c r="AW687" s="13" t="s">
        <v>33</v>
      </c>
      <c r="AX687" s="13" t="s">
        <v>71</v>
      </c>
      <c r="AY687" s="231" t="s">
        <v>117</v>
      </c>
    </row>
    <row r="688" s="14" customFormat="1">
      <c r="A688" s="14"/>
      <c r="B688" s="232"/>
      <c r="C688" s="233"/>
      <c r="D688" s="223" t="s">
        <v>129</v>
      </c>
      <c r="E688" s="234" t="s">
        <v>19</v>
      </c>
      <c r="F688" s="235" t="s">
        <v>421</v>
      </c>
      <c r="G688" s="233"/>
      <c r="H688" s="236">
        <v>41.039999999999999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2" t="s">
        <v>129</v>
      </c>
      <c r="AU688" s="242" t="s">
        <v>81</v>
      </c>
      <c r="AV688" s="14" t="s">
        <v>81</v>
      </c>
      <c r="AW688" s="14" t="s">
        <v>33</v>
      </c>
      <c r="AX688" s="14" t="s">
        <v>71</v>
      </c>
      <c r="AY688" s="242" t="s">
        <v>117</v>
      </c>
    </row>
    <row r="689" s="14" customFormat="1">
      <c r="A689" s="14"/>
      <c r="B689" s="232"/>
      <c r="C689" s="233"/>
      <c r="D689" s="223" t="s">
        <v>129</v>
      </c>
      <c r="E689" s="234" t="s">
        <v>19</v>
      </c>
      <c r="F689" s="235" t="s">
        <v>153</v>
      </c>
      <c r="G689" s="233"/>
      <c r="H689" s="236">
        <v>20.399999999999999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2" t="s">
        <v>129</v>
      </c>
      <c r="AU689" s="242" t="s">
        <v>81</v>
      </c>
      <c r="AV689" s="14" t="s">
        <v>81</v>
      </c>
      <c r="AW689" s="14" t="s">
        <v>33</v>
      </c>
      <c r="AX689" s="14" t="s">
        <v>71</v>
      </c>
      <c r="AY689" s="242" t="s">
        <v>117</v>
      </c>
    </row>
    <row r="690" s="13" customFormat="1">
      <c r="A690" s="13"/>
      <c r="B690" s="221"/>
      <c r="C690" s="222"/>
      <c r="D690" s="223" t="s">
        <v>129</v>
      </c>
      <c r="E690" s="224" t="s">
        <v>19</v>
      </c>
      <c r="F690" s="225" t="s">
        <v>154</v>
      </c>
      <c r="G690" s="222"/>
      <c r="H690" s="224" t="s">
        <v>19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1" t="s">
        <v>129</v>
      </c>
      <c r="AU690" s="231" t="s">
        <v>81</v>
      </c>
      <c r="AV690" s="13" t="s">
        <v>79</v>
      </c>
      <c r="AW690" s="13" t="s">
        <v>33</v>
      </c>
      <c r="AX690" s="13" t="s">
        <v>71</v>
      </c>
      <c r="AY690" s="231" t="s">
        <v>117</v>
      </c>
    </row>
    <row r="691" s="14" customFormat="1">
      <c r="A691" s="14"/>
      <c r="B691" s="232"/>
      <c r="C691" s="233"/>
      <c r="D691" s="223" t="s">
        <v>129</v>
      </c>
      <c r="E691" s="234" t="s">
        <v>19</v>
      </c>
      <c r="F691" s="235" t="s">
        <v>422</v>
      </c>
      <c r="G691" s="233"/>
      <c r="H691" s="236">
        <v>7.524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2" t="s">
        <v>129</v>
      </c>
      <c r="AU691" s="242" t="s">
        <v>81</v>
      </c>
      <c r="AV691" s="14" t="s">
        <v>81</v>
      </c>
      <c r="AW691" s="14" t="s">
        <v>33</v>
      </c>
      <c r="AX691" s="14" t="s">
        <v>71</v>
      </c>
      <c r="AY691" s="242" t="s">
        <v>117</v>
      </c>
    </row>
    <row r="692" s="14" customFormat="1">
      <c r="A692" s="14"/>
      <c r="B692" s="232"/>
      <c r="C692" s="233"/>
      <c r="D692" s="223" t="s">
        <v>129</v>
      </c>
      <c r="E692" s="234" t="s">
        <v>19</v>
      </c>
      <c r="F692" s="235" t="s">
        <v>156</v>
      </c>
      <c r="G692" s="233"/>
      <c r="H692" s="236">
        <v>3.8399999999999999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2" t="s">
        <v>129</v>
      </c>
      <c r="AU692" s="242" t="s">
        <v>81</v>
      </c>
      <c r="AV692" s="14" t="s">
        <v>81</v>
      </c>
      <c r="AW692" s="14" t="s">
        <v>33</v>
      </c>
      <c r="AX692" s="14" t="s">
        <v>71</v>
      </c>
      <c r="AY692" s="242" t="s">
        <v>117</v>
      </c>
    </row>
    <row r="693" s="13" customFormat="1">
      <c r="A693" s="13"/>
      <c r="B693" s="221"/>
      <c r="C693" s="222"/>
      <c r="D693" s="223" t="s">
        <v>129</v>
      </c>
      <c r="E693" s="224" t="s">
        <v>19</v>
      </c>
      <c r="F693" s="225" t="s">
        <v>157</v>
      </c>
      <c r="G693" s="222"/>
      <c r="H693" s="224" t="s">
        <v>19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1" t="s">
        <v>129</v>
      </c>
      <c r="AU693" s="231" t="s">
        <v>81</v>
      </c>
      <c r="AV693" s="13" t="s">
        <v>79</v>
      </c>
      <c r="AW693" s="13" t="s">
        <v>33</v>
      </c>
      <c r="AX693" s="13" t="s">
        <v>71</v>
      </c>
      <c r="AY693" s="231" t="s">
        <v>117</v>
      </c>
    </row>
    <row r="694" s="14" customFormat="1">
      <c r="A694" s="14"/>
      <c r="B694" s="232"/>
      <c r="C694" s="233"/>
      <c r="D694" s="223" t="s">
        <v>129</v>
      </c>
      <c r="E694" s="234" t="s">
        <v>19</v>
      </c>
      <c r="F694" s="235" t="s">
        <v>423</v>
      </c>
      <c r="G694" s="233"/>
      <c r="H694" s="236">
        <v>18.809999999999999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2" t="s">
        <v>129</v>
      </c>
      <c r="AU694" s="242" t="s">
        <v>81</v>
      </c>
      <c r="AV694" s="14" t="s">
        <v>81</v>
      </c>
      <c r="AW694" s="14" t="s">
        <v>33</v>
      </c>
      <c r="AX694" s="14" t="s">
        <v>71</v>
      </c>
      <c r="AY694" s="242" t="s">
        <v>117</v>
      </c>
    </row>
    <row r="695" s="14" customFormat="1">
      <c r="A695" s="14"/>
      <c r="B695" s="232"/>
      <c r="C695" s="233"/>
      <c r="D695" s="223" t="s">
        <v>129</v>
      </c>
      <c r="E695" s="234" t="s">
        <v>19</v>
      </c>
      <c r="F695" s="235" t="s">
        <v>159</v>
      </c>
      <c r="G695" s="233"/>
      <c r="H695" s="236">
        <v>10.6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2" t="s">
        <v>129</v>
      </c>
      <c r="AU695" s="242" t="s">
        <v>81</v>
      </c>
      <c r="AV695" s="14" t="s">
        <v>81</v>
      </c>
      <c r="AW695" s="14" t="s">
        <v>33</v>
      </c>
      <c r="AX695" s="14" t="s">
        <v>71</v>
      </c>
      <c r="AY695" s="242" t="s">
        <v>117</v>
      </c>
    </row>
    <row r="696" s="13" customFormat="1">
      <c r="A696" s="13"/>
      <c r="B696" s="221"/>
      <c r="C696" s="222"/>
      <c r="D696" s="223" t="s">
        <v>129</v>
      </c>
      <c r="E696" s="224" t="s">
        <v>19</v>
      </c>
      <c r="F696" s="225" t="s">
        <v>160</v>
      </c>
      <c r="G696" s="222"/>
      <c r="H696" s="224" t="s">
        <v>19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1" t="s">
        <v>129</v>
      </c>
      <c r="AU696" s="231" t="s">
        <v>81</v>
      </c>
      <c r="AV696" s="13" t="s">
        <v>79</v>
      </c>
      <c r="AW696" s="13" t="s">
        <v>33</v>
      </c>
      <c r="AX696" s="13" t="s">
        <v>71</v>
      </c>
      <c r="AY696" s="231" t="s">
        <v>117</v>
      </c>
    </row>
    <row r="697" s="14" customFormat="1">
      <c r="A697" s="14"/>
      <c r="B697" s="232"/>
      <c r="C697" s="233"/>
      <c r="D697" s="223" t="s">
        <v>129</v>
      </c>
      <c r="E697" s="234" t="s">
        <v>19</v>
      </c>
      <c r="F697" s="235" t="s">
        <v>424</v>
      </c>
      <c r="G697" s="233"/>
      <c r="H697" s="236">
        <v>8.4079999999999995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2" t="s">
        <v>129</v>
      </c>
      <c r="AU697" s="242" t="s">
        <v>81</v>
      </c>
      <c r="AV697" s="14" t="s">
        <v>81</v>
      </c>
      <c r="AW697" s="14" t="s">
        <v>33</v>
      </c>
      <c r="AX697" s="14" t="s">
        <v>71</v>
      </c>
      <c r="AY697" s="242" t="s">
        <v>117</v>
      </c>
    </row>
    <row r="698" s="14" customFormat="1">
      <c r="A698" s="14"/>
      <c r="B698" s="232"/>
      <c r="C698" s="233"/>
      <c r="D698" s="223" t="s">
        <v>129</v>
      </c>
      <c r="E698" s="234" t="s">
        <v>19</v>
      </c>
      <c r="F698" s="235" t="s">
        <v>162</v>
      </c>
      <c r="G698" s="233"/>
      <c r="H698" s="236">
        <v>4.9500000000000002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2" t="s">
        <v>129</v>
      </c>
      <c r="AU698" s="242" t="s">
        <v>81</v>
      </c>
      <c r="AV698" s="14" t="s">
        <v>81</v>
      </c>
      <c r="AW698" s="14" t="s">
        <v>33</v>
      </c>
      <c r="AX698" s="14" t="s">
        <v>71</v>
      </c>
      <c r="AY698" s="242" t="s">
        <v>117</v>
      </c>
    </row>
    <row r="699" s="13" customFormat="1">
      <c r="A699" s="13"/>
      <c r="B699" s="221"/>
      <c r="C699" s="222"/>
      <c r="D699" s="223" t="s">
        <v>129</v>
      </c>
      <c r="E699" s="224" t="s">
        <v>19</v>
      </c>
      <c r="F699" s="225" t="s">
        <v>163</v>
      </c>
      <c r="G699" s="222"/>
      <c r="H699" s="224" t="s">
        <v>19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1" t="s">
        <v>129</v>
      </c>
      <c r="AU699" s="231" t="s">
        <v>81</v>
      </c>
      <c r="AV699" s="13" t="s">
        <v>79</v>
      </c>
      <c r="AW699" s="13" t="s">
        <v>33</v>
      </c>
      <c r="AX699" s="13" t="s">
        <v>71</v>
      </c>
      <c r="AY699" s="231" t="s">
        <v>117</v>
      </c>
    </row>
    <row r="700" s="14" customFormat="1">
      <c r="A700" s="14"/>
      <c r="B700" s="232"/>
      <c r="C700" s="233"/>
      <c r="D700" s="223" t="s">
        <v>129</v>
      </c>
      <c r="E700" s="234" t="s">
        <v>19</v>
      </c>
      <c r="F700" s="235" t="s">
        <v>425</v>
      </c>
      <c r="G700" s="233"/>
      <c r="H700" s="236">
        <v>13.566000000000001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2" t="s">
        <v>129</v>
      </c>
      <c r="AU700" s="242" t="s">
        <v>81</v>
      </c>
      <c r="AV700" s="14" t="s">
        <v>81</v>
      </c>
      <c r="AW700" s="14" t="s">
        <v>33</v>
      </c>
      <c r="AX700" s="14" t="s">
        <v>71</v>
      </c>
      <c r="AY700" s="242" t="s">
        <v>117</v>
      </c>
    </row>
    <row r="701" s="14" customFormat="1">
      <c r="A701" s="14"/>
      <c r="B701" s="232"/>
      <c r="C701" s="233"/>
      <c r="D701" s="223" t="s">
        <v>129</v>
      </c>
      <c r="E701" s="234" t="s">
        <v>19</v>
      </c>
      <c r="F701" s="235" t="s">
        <v>165</v>
      </c>
      <c r="G701" s="233"/>
      <c r="H701" s="236">
        <v>6.7199999999999998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2" t="s">
        <v>129</v>
      </c>
      <c r="AU701" s="242" t="s">
        <v>81</v>
      </c>
      <c r="AV701" s="14" t="s">
        <v>81</v>
      </c>
      <c r="AW701" s="14" t="s">
        <v>33</v>
      </c>
      <c r="AX701" s="14" t="s">
        <v>71</v>
      </c>
      <c r="AY701" s="242" t="s">
        <v>117</v>
      </c>
    </row>
    <row r="702" s="13" customFormat="1">
      <c r="A702" s="13"/>
      <c r="B702" s="221"/>
      <c r="C702" s="222"/>
      <c r="D702" s="223" t="s">
        <v>129</v>
      </c>
      <c r="E702" s="224" t="s">
        <v>19</v>
      </c>
      <c r="F702" s="225" t="s">
        <v>166</v>
      </c>
      <c r="G702" s="222"/>
      <c r="H702" s="224" t="s">
        <v>19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1" t="s">
        <v>129</v>
      </c>
      <c r="AU702" s="231" t="s">
        <v>81</v>
      </c>
      <c r="AV702" s="13" t="s">
        <v>79</v>
      </c>
      <c r="AW702" s="13" t="s">
        <v>33</v>
      </c>
      <c r="AX702" s="13" t="s">
        <v>71</v>
      </c>
      <c r="AY702" s="231" t="s">
        <v>117</v>
      </c>
    </row>
    <row r="703" s="14" customFormat="1">
      <c r="A703" s="14"/>
      <c r="B703" s="232"/>
      <c r="C703" s="233"/>
      <c r="D703" s="223" t="s">
        <v>129</v>
      </c>
      <c r="E703" s="234" t="s">
        <v>19</v>
      </c>
      <c r="F703" s="235" t="s">
        <v>426</v>
      </c>
      <c r="G703" s="233"/>
      <c r="H703" s="236">
        <v>2.1659999999999999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2" t="s">
        <v>129</v>
      </c>
      <c r="AU703" s="242" t="s">
        <v>81</v>
      </c>
      <c r="AV703" s="14" t="s">
        <v>81</v>
      </c>
      <c r="AW703" s="14" t="s">
        <v>33</v>
      </c>
      <c r="AX703" s="14" t="s">
        <v>71</v>
      </c>
      <c r="AY703" s="242" t="s">
        <v>117</v>
      </c>
    </row>
    <row r="704" s="14" customFormat="1">
      <c r="A704" s="14"/>
      <c r="B704" s="232"/>
      <c r="C704" s="233"/>
      <c r="D704" s="223" t="s">
        <v>129</v>
      </c>
      <c r="E704" s="234" t="s">
        <v>19</v>
      </c>
      <c r="F704" s="235" t="s">
        <v>168</v>
      </c>
      <c r="G704" s="233"/>
      <c r="H704" s="236">
        <v>1.1200000000000001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2" t="s">
        <v>129</v>
      </c>
      <c r="AU704" s="242" t="s">
        <v>81</v>
      </c>
      <c r="AV704" s="14" t="s">
        <v>81</v>
      </c>
      <c r="AW704" s="14" t="s">
        <v>33</v>
      </c>
      <c r="AX704" s="14" t="s">
        <v>71</v>
      </c>
      <c r="AY704" s="242" t="s">
        <v>117</v>
      </c>
    </row>
    <row r="705" s="13" customFormat="1">
      <c r="A705" s="13"/>
      <c r="B705" s="221"/>
      <c r="C705" s="222"/>
      <c r="D705" s="223" t="s">
        <v>129</v>
      </c>
      <c r="E705" s="224" t="s">
        <v>19</v>
      </c>
      <c r="F705" s="225" t="s">
        <v>169</v>
      </c>
      <c r="G705" s="222"/>
      <c r="H705" s="224" t="s">
        <v>19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1" t="s">
        <v>129</v>
      </c>
      <c r="AU705" s="231" t="s">
        <v>81</v>
      </c>
      <c r="AV705" s="13" t="s">
        <v>79</v>
      </c>
      <c r="AW705" s="13" t="s">
        <v>33</v>
      </c>
      <c r="AX705" s="13" t="s">
        <v>71</v>
      </c>
      <c r="AY705" s="231" t="s">
        <v>117</v>
      </c>
    </row>
    <row r="706" s="14" customFormat="1">
      <c r="A706" s="14"/>
      <c r="B706" s="232"/>
      <c r="C706" s="233"/>
      <c r="D706" s="223" t="s">
        <v>129</v>
      </c>
      <c r="E706" s="234" t="s">
        <v>19</v>
      </c>
      <c r="F706" s="235" t="s">
        <v>427</v>
      </c>
      <c r="G706" s="233"/>
      <c r="H706" s="236">
        <v>14.364000000000001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2" t="s">
        <v>129</v>
      </c>
      <c r="AU706" s="242" t="s">
        <v>81</v>
      </c>
      <c r="AV706" s="14" t="s">
        <v>81</v>
      </c>
      <c r="AW706" s="14" t="s">
        <v>33</v>
      </c>
      <c r="AX706" s="14" t="s">
        <v>71</v>
      </c>
      <c r="AY706" s="242" t="s">
        <v>117</v>
      </c>
    </row>
    <row r="707" s="14" customFormat="1">
      <c r="A707" s="14"/>
      <c r="B707" s="232"/>
      <c r="C707" s="233"/>
      <c r="D707" s="223" t="s">
        <v>129</v>
      </c>
      <c r="E707" s="234" t="s">
        <v>19</v>
      </c>
      <c r="F707" s="235" t="s">
        <v>171</v>
      </c>
      <c r="G707" s="233"/>
      <c r="H707" s="236">
        <v>7.2000000000000002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2" t="s">
        <v>129</v>
      </c>
      <c r="AU707" s="242" t="s">
        <v>81</v>
      </c>
      <c r="AV707" s="14" t="s">
        <v>81</v>
      </c>
      <c r="AW707" s="14" t="s">
        <v>33</v>
      </c>
      <c r="AX707" s="14" t="s">
        <v>71</v>
      </c>
      <c r="AY707" s="242" t="s">
        <v>117</v>
      </c>
    </row>
    <row r="708" s="13" customFormat="1">
      <c r="A708" s="13"/>
      <c r="B708" s="221"/>
      <c r="C708" s="222"/>
      <c r="D708" s="223" t="s">
        <v>129</v>
      </c>
      <c r="E708" s="224" t="s">
        <v>19</v>
      </c>
      <c r="F708" s="225" t="s">
        <v>172</v>
      </c>
      <c r="G708" s="222"/>
      <c r="H708" s="224" t="s">
        <v>19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1" t="s">
        <v>129</v>
      </c>
      <c r="AU708" s="231" t="s">
        <v>81</v>
      </c>
      <c r="AV708" s="13" t="s">
        <v>79</v>
      </c>
      <c r="AW708" s="13" t="s">
        <v>33</v>
      </c>
      <c r="AX708" s="13" t="s">
        <v>71</v>
      </c>
      <c r="AY708" s="231" t="s">
        <v>117</v>
      </c>
    </row>
    <row r="709" s="14" customFormat="1">
      <c r="A709" s="14"/>
      <c r="B709" s="232"/>
      <c r="C709" s="233"/>
      <c r="D709" s="223" t="s">
        <v>129</v>
      </c>
      <c r="E709" s="234" t="s">
        <v>19</v>
      </c>
      <c r="F709" s="235" t="s">
        <v>428</v>
      </c>
      <c r="G709" s="233"/>
      <c r="H709" s="236">
        <v>6.1559999999999997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2" t="s">
        <v>129</v>
      </c>
      <c r="AU709" s="242" t="s">
        <v>81</v>
      </c>
      <c r="AV709" s="14" t="s">
        <v>81</v>
      </c>
      <c r="AW709" s="14" t="s">
        <v>33</v>
      </c>
      <c r="AX709" s="14" t="s">
        <v>71</v>
      </c>
      <c r="AY709" s="242" t="s">
        <v>117</v>
      </c>
    </row>
    <row r="710" s="14" customFormat="1">
      <c r="A710" s="14"/>
      <c r="B710" s="232"/>
      <c r="C710" s="233"/>
      <c r="D710" s="223" t="s">
        <v>129</v>
      </c>
      <c r="E710" s="234" t="s">
        <v>19</v>
      </c>
      <c r="F710" s="235" t="s">
        <v>174</v>
      </c>
      <c r="G710" s="233"/>
      <c r="H710" s="236">
        <v>2.8799999999999999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2" t="s">
        <v>129</v>
      </c>
      <c r="AU710" s="242" t="s">
        <v>81</v>
      </c>
      <c r="AV710" s="14" t="s">
        <v>81</v>
      </c>
      <c r="AW710" s="14" t="s">
        <v>33</v>
      </c>
      <c r="AX710" s="14" t="s">
        <v>71</v>
      </c>
      <c r="AY710" s="242" t="s">
        <v>117</v>
      </c>
    </row>
    <row r="711" s="13" customFormat="1">
      <c r="A711" s="13"/>
      <c r="B711" s="221"/>
      <c r="C711" s="222"/>
      <c r="D711" s="223" t="s">
        <v>129</v>
      </c>
      <c r="E711" s="224" t="s">
        <v>19</v>
      </c>
      <c r="F711" s="225" t="s">
        <v>175</v>
      </c>
      <c r="G711" s="222"/>
      <c r="H711" s="224" t="s">
        <v>19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1" t="s">
        <v>129</v>
      </c>
      <c r="AU711" s="231" t="s">
        <v>81</v>
      </c>
      <c r="AV711" s="13" t="s">
        <v>79</v>
      </c>
      <c r="AW711" s="13" t="s">
        <v>33</v>
      </c>
      <c r="AX711" s="13" t="s">
        <v>71</v>
      </c>
      <c r="AY711" s="231" t="s">
        <v>117</v>
      </c>
    </row>
    <row r="712" s="14" customFormat="1">
      <c r="A712" s="14"/>
      <c r="B712" s="232"/>
      <c r="C712" s="233"/>
      <c r="D712" s="223" t="s">
        <v>129</v>
      </c>
      <c r="E712" s="234" t="s">
        <v>19</v>
      </c>
      <c r="F712" s="235" t="s">
        <v>429</v>
      </c>
      <c r="G712" s="233"/>
      <c r="H712" s="236">
        <v>9.7469999999999999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2" t="s">
        <v>129</v>
      </c>
      <c r="AU712" s="242" t="s">
        <v>81</v>
      </c>
      <c r="AV712" s="14" t="s">
        <v>81</v>
      </c>
      <c r="AW712" s="14" t="s">
        <v>33</v>
      </c>
      <c r="AX712" s="14" t="s">
        <v>71</v>
      </c>
      <c r="AY712" s="242" t="s">
        <v>117</v>
      </c>
    </row>
    <row r="713" s="14" customFormat="1">
      <c r="A713" s="14"/>
      <c r="B713" s="232"/>
      <c r="C713" s="233"/>
      <c r="D713" s="223" t="s">
        <v>129</v>
      </c>
      <c r="E713" s="234" t="s">
        <v>19</v>
      </c>
      <c r="F713" s="235" t="s">
        <v>177</v>
      </c>
      <c r="G713" s="233"/>
      <c r="H713" s="236">
        <v>4.6799999999999997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2" t="s">
        <v>129</v>
      </c>
      <c r="AU713" s="242" t="s">
        <v>81</v>
      </c>
      <c r="AV713" s="14" t="s">
        <v>81</v>
      </c>
      <c r="AW713" s="14" t="s">
        <v>33</v>
      </c>
      <c r="AX713" s="14" t="s">
        <v>71</v>
      </c>
      <c r="AY713" s="242" t="s">
        <v>117</v>
      </c>
    </row>
    <row r="714" s="13" customFormat="1">
      <c r="A714" s="13"/>
      <c r="B714" s="221"/>
      <c r="C714" s="222"/>
      <c r="D714" s="223" t="s">
        <v>129</v>
      </c>
      <c r="E714" s="224" t="s">
        <v>19</v>
      </c>
      <c r="F714" s="225" t="s">
        <v>178</v>
      </c>
      <c r="G714" s="222"/>
      <c r="H714" s="224" t="s">
        <v>19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1" t="s">
        <v>129</v>
      </c>
      <c r="AU714" s="231" t="s">
        <v>81</v>
      </c>
      <c r="AV714" s="13" t="s">
        <v>79</v>
      </c>
      <c r="AW714" s="13" t="s">
        <v>33</v>
      </c>
      <c r="AX714" s="13" t="s">
        <v>71</v>
      </c>
      <c r="AY714" s="231" t="s">
        <v>117</v>
      </c>
    </row>
    <row r="715" s="14" customFormat="1">
      <c r="A715" s="14"/>
      <c r="B715" s="232"/>
      <c r="C715" s="233"/>
      <c r="D715" s="223" t="s">
        <v>129</v>
      </c>
      <c r="E715" s="234" t="s">
        <v>19</v>
      </c>
      <c r="F715" s="235" t="s">
        <v>430</v>
      </c>
      <c r="G715" s="233"/>
      <c r="H715" s="236">
        <v>2.7930000000000001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2" t="s">
        <v>129</v>
      </c>
      <c r="AU715" s="242" t="s">
        <v>81</v>
      </c>
      <c r="AV715" s="14" t="s">
        <v>81</v>
      </c>
      <c r="AW715" s="14" t="s">
        <v>33</v>
      </c>
      <c r="AX715" s="14" t="s">
        <v>71</v>
      </c>
      <c r="AY715" s="242" t="s">
        <v>117</v>
      </c>
    </row>
    <row r="716" s="14" customFormat="1">
      <c r="A716" s="14"/>
      <c r="B716" s="232"/>
      <c r="C716" s="233"/>
      <c r="D716" s="223" t="s">
        <v>129</v>
      </c>
      <c r="E716" s="234" t="s">
        <v>19</v>
      </c>
      <c r="F716" s="235" t="s">
        <v>180</v>
      </c>
      <c r="G716" s="233"/>
      <c r="H716" s="236">
        <v>1.3999999999999999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2" t="s">
        <v>129</v>
      </c>
      <c r="AU716" s="242" t="s">
        <v>81</v>
      </c>
      <c r="AV716" s="14" t="s">
        <v>81</v>
      </c>
      <c r="AW716" s="14" t="s">
        <v>33</v>
      </c>
      <c r="AX716" s="14" t="s">
        <v>71</v>
      </c>
      <c r="AY716" s="242" t="s">
        <v>117</v>
      </c>
    </row>
    <row r="717" s="13" customFormat="1">
      <c r="A717" s="13"/>
      <c r="B717" s="221"/>
      <c r="C717" s="222"/>
      <c r="D717" s="223" t="s">
        <v>129</v>
      </c>
      <c r="E717" s="224" t="s">
        <v>19</v>
      </c>
      <c r="F717" s="225" t="s">
        <v>181</v>
      </c>
      <c r="G717" s="222"/>
      <c r="H717" s="224" t="s">
        <v>19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1" t="s">
        <v>129</v>
      </c>
      <c r="AU717" s="231" t="s">
        <v>81</v>
      </c>
      <c r="AV717" s="13" t="s">
        <v>79</v>
      </c>
      <c r="AW717" s="13" t="s">
        <v>33</v>
      </c>
      <c r="AX717" s="13" t="s">
        <v>71</v>
      </c>
      <c r="AY717" s="231" t="s">
        <v>117</v>
      </c>
    </row>
    <row r="718" s="14" customFormat="1">
      <c r="A718" s="14"/>
      <c r="B718" s="232"/>
      <c r="C718" s="233"/>
      <c r="D718" s="223" t="s">
        <v>129</v>
      </c>
      <c r="E718" s="234" t="s">
        <v>19</v>
      </c>
      <c r="F718" s="235" t="s">
        <v>431</v>
      </c>
      <c r="G718" s="233"/>
      <c r="H718" s="236">
        <v>3.5339999999999998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2" t="s">
        <v>129</v>
      </c>
      <c r="AU718" s="242" t="s">
        <v>81</v>
      </c>
      <c r="AV718" s="14" t="s">
        <v>81</v>
      </c>
      <c r="AW718" s="14" t="s">
        <v>33</v>
      </c>
      <c r="AX718" s="14" t="s">
        <v>71</v>
      </c>
      <c r="AY718" s="242" t="s">
        <v>117</v>
      </c>
    </row>
    <row r="719" s="14" customFormat="1">
      <c r="A719" s="14"/>
      <c r="B719" s="232"/>
      <c r="C719" s="233"/>
      <c r="D719" s="223" t="s">
        <v>129</v>
      </c>
      <c r="E719" s="234" t="s">
        <v>19</v>
      </c>
      <c r="F719" s="235" t="s">
        <v>183</v>
      </c>
      <c r="G719" s="233"/>
      <c r="H719" s="236">
        <v>1.6599999999999999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2" t="s">
        <v>129</v>
      </c>
      <c r="AU719" s="242" t="s">
        <v>81</v>
      </c>
      <c r="AV719" s="14" t="s">
        <v>81</v>
      </c>
      <c r="AW719" s="14" t="s">
        <v>33</v>
      </c>
      <c r="AX719" s="14" t="s">
        <v>71</v>
      </c>
      <c r="AY719" s="242" t="s">
        <v>117</v>
      </c>
    </row>
    <row r="720" s="13" customFormat="1">
      <c r="A720" s="13"/>
      <c r="B720" s="221"/>
      <c r="C720" s="222"/>
      <c r="D720" s="223" t="s">
        <v>129</v>
      </c>
      <c r="E720" s="224" t="s">
        <v>19</v>
      </c>
      <c r="F720" s="225" t="s">
        <v>184</v>
      </c>
      <c r="G720" s="222"/>
      <c r="H720" s="224" t="s">
        <v>19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1" t="s">
        <v>129</v>
      </c>
      <c r="AU720" s="231" t="s">
        <v>81</v>
      </c>
      <c r="AV720" s="13" t="s">
        <v>79</v>
      </c>
      <c r="AW720" s="13" t="s">
        <v>33</v>
      </c>
      <c r="AX720" s="13" t="s">
        <v>71</v>
      </c>
      <c r="AY720" s="231" t="s">
        <v>117</v>
      </c>
    </row>
    <row r="721" s="14" customFormat="1">
      <c r="A721" s="14"/>
      <c r="B721" s="232"/>
      <c r="C721" s="233"/>
      <c r="D721" s="223" t="s">
        <v>129</v>
      </c>
      <c r="E721" s="234" t="s">
        <v>19</v>
      </c>
      <c r="F721" s="235" t="s">
        <v>432</v>
      </c>
      <c r="G721" s="233"/>
      <c r="H721" s="236">
        <v>4.3319999999999999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2" t="s">
        <v>129</v>
      </c>
      <c r="AU721" s="242" t="s">
        <v>81</v>
      </c>
      <c r="AV721" s="14" t="s">
        <v>81</v>
      </c>
      <c r="AW721" s="14" t="s">
        <v>33</v>
      </c>
      <c r="AX721" s="14" t="s">
        <v>71</v>
      </c>
      <c r="AY721" s="242" t="s">
        <v>117</v>
      </c>
    </row>
    <row r="722" s="14" customFormat="1">
      <c r="A722" s="14"/>
      <c r="B722" s="232"/>
      <c r="C722" s="233"/>
      <c r="D722" s="223" t="s">
        <v>129</v>
      </c>
      <c r="E722" s="234" t="s">
        <v>19</v>
      </c>
      <c r="F722" s="235" t="s">
        <v>186</v>
      </c>
      <c r="G722" s="233"/>
      <c r="H722" s="236">
        <v>1.94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2" t="s">
        <v>129</v>
      </c>
      <c r="AU722" s="242" t="s">
        <v>81</v>
      </c>
      <c r="AV722" s="14" t="s">
        <v>81</v>
      </c>
      <c r="AW722" s="14" t="s">
        <v>33</v>
      </c>
      <c r="AX722" s="14" t="s">
        <v>71</v>
      </c>
      <c r="AY722" s="242" t="s">
        <v>117</v>
      </c>
    </row>
    <row r="723" s="13" customFormat="1">
      <c r="A723" s="13"/>
      <c r="B723" s="221"/>
      <c r="C723" s="222"/>
      <c r="D723" s="223" t="s">
        <v>129</v>
      </c>
      <c r="E723" s="224" t="s">
        <v>19</v>
      </c>
      <c r="F723" s="225" t="s">
        <v>187</v>
      </c>
      <c r="G723" s="222"/>
      <c r="H723" s="224" t="s">
        <v>19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1" t="s">
        <v>129</v>
      </c>
      <c r="AU723" s="231" t="s">
        <v>81</v>
      </c>
      <c r="AV723" s="13" t="s">
        <v>79</v>
      </c>
      <c r="AW723" s="13" t="s">
        <v>33</v>
      </c>
      <c r="AX723" s="13" t="s">
        <v>71</v>
      </c>
      <c r="AY723" s="231" t="s">
        <v>117</v>
      </c>
    </row>
    <row r="724" s="14" customFormat="1">
      <c r="A724" s="14"/>
      <c r="B724" s="232"/>
      <c r="C724" s="233"/>
      <c r="D724" s="223" t="s">
        <v>129</v>
      </c>
      <c r="E724" s="234" t="s">
        <v>19</v>
      </c>
      <c r="F724" s="235" t="s">
        <v>433</v>
      </c>
      <c r="G724" s="233"/>
      <c r="H724" s="236">
        <v>3.363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2" t="s">
        <v>129</v>
      </c>
      <c r="AU724" s="242" t="s">
        <v>81</v>
      </c>
      <c r="AV724" s="14" t="s">
        <v>81</v>
      </c>
      <c r="AW724" s="14" t="s">
        <v>33</v>
      </c>
      <c r="AX724" s="14" t="s">
        <v>71</v>
      </c>
      <c r="AY724" s="242" t="s">
        <v>117</v>
      </c>
    </row>
    <row r="725" s="14" customFormat="1">
      <c r="A725" s="14"/>
      <c r="B725" s="232"/>
      <c r="C725" s="233"/>
      <c r="D725" s="223" t="s">
        <v>129</v>
      </c>
      <c r="E725" s="234" t="s">
        <v>19</v>
      </c>
      <c r="F725" s="235" t="s">
        <v>189</v>
      </c>
      <c r="G725" s="233"/>
      <c r="H725" s="236">
        <v>1.6000000000000001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2" t="s">
        <v>129</v>
      </c>
      <c r="AU725" s="242" t="s">
        <v>81</v>
      </c>
      <c r="AV725" s="14" t="s">
        <v>81</v>
      </c>
      <c r="AW725" s="14" t="s">
        <v>33</v>
      </c>
      <c r="AX725" s="14" t="s">
        <v>71</v>
      </c>
      <c r="AY725" s="242" t="s">
        <v>117</v>
      </c>
    </row>
    <row r="726" s="13" customFormat="1">
      <c r="A726" s="13"/>
      <c r="B726" s="221"/>
      <c r="C726" s="222"/>
      <c r="D726" s="223" t="s">
        <v>129</v>
      </c>
      <c r="E726" s="224" t="s">
        <v>19</v>
      </c>
      <c r="F726" s="225" t="s">
        <v>190</v>
      </c>
      <c r="G726" s="222"/>
      <c r="H726" s="224" t="s">
        <v>19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1" t="s">
        <v>129</v>
      </c>
      <c r="AU726" s="231" t="s">
        <v>81</v>
      </c>
      <c r="AV726" s="13" t="s">
        <v>79</v>
      </c>
      <c r="AW726" s="13" t="s">
        <v>33</v>
      </c>
      <c r="AX726" s="13" t="s">
        <v>71</v>
      </c>
      <c r="AY726" s="231" t="s">
        <v>117</v>
      </c>
    </row>
    <row r="727" s="14" customFormat="1">
      <c r="A727" s="14"/>
      <c r="B727" s="232"/>
      <c r="C727" s="233"/>
      <c r="D727" s="223" t="s">
        <v>129</v>
      </c>
      <c r="E727" s="234" t="s">
        <v>19</v>
      </c>
      <c r="F727" s="235" t="s">
        <v>434</v>
      </c>
      <c r="G727" s="233"/>
      <c r="H727" s="236">
        <v>3.9329999999999998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2" t="s">
        <v>129</v>
      </c>
      <c r="AU727" s="242" t="s">
        <v>81</v>
      </c>
      <c r="AV727" s="14" t="s">
        <v>81</v>
      </c>
      <c r="AW727" s="14" t="s">
        <v>33</v>
      </c>
      <c r="AX727" s="14" t="s">
        <v>71</v>
      </c>
      <c r="AY727" s="242" t="s">
        <v>117</v>
      </c>
    </row>
    <row r="728" s="14" customFormat="1">
      <c r="A728" s="14"/>
      <c r="B728" s="232"/>
      <c r="C728" s="233"/>
      <c r="D728" s="223" t="s">
        <v>129</v>
      </c>
      <c r="E728" s="234" t="s">
        <v>19</v>
      </c>
      <c r="F728" s="235" t="s">
        <v>192</v>
      </c>
      <c r="G728" s="233"/>
      <c r="H728" s="236">
        <v>1.8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2" t="s">
        <v>129</v>
      </c>
      <c r="AU728" s="242" t="s">
        <v>81</v>
      </c>
      <c r="AV728" s="14" t="s">
        <v>81</v>
      </c>
      <c r="AW728" s="14" t="s">
        <v>33</v>
      </c>
      <c r="AX728" s="14" t="s">
        <v>71</v>
      </c>
      <c r="AY728" s="242" t="s">
        <v>117</v>
      </c>
    </row>
    <row r="729" s="13" customFormat="1">
      <c r="A729" s="13"/>
      <c r="B729" s="221"/>
      <c r="C729" s="222"/>
      <c r="D729" s="223" t="s">
        <v>129</v>
      </c>
      <c r="E729" s="224" t="s">
        <v>19</v>
      </c>
      <c r="F729" s="225" t="s">
        <v>193</v>
      </c>
      <c r="G729" s="222"/>
      <c r="H729" s="224" t="s">
        <v>19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1" t="s">
        <v>129</v>
      </c>
      <c r="AU729" s="231" t="s">
        <v>81</v>
      </c>
      <c r="AV729" s="13" t="s">
        <v>79</v>
      </c>
      <c r="AW729" s="13" t="s">
        <v>33</v>
      </c>
      <c r="AX729" s="13" t="s">
        <v>71</v>
      </c>
      <c r="AY729" s="231" t="s">
        <v>117</v>
      </c>
    </row>
    <row r="730" s="14" customFormat="1">
      <c r="A730" s="14"/>
      <c r="B730" s="232"/>
      <c r="C730" s="233"/>
      <c r="D730" s="223" t="s">
        <v>129</v>
      </c>
      <c r="E730" s="234" t="s">
        <v>19</v>
      </c>
      <c r="F730" s="235" t="s">
        <v>435</v>
      </c>
      <c r="G730" s="233"/>
      <c r="H730" s="236">
        <v>4.6740000000000004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2" t="s">
        <v>129</v>
      </c>
      <c r="AU730" s="242" t="s">
        <v>81</v>
      </c>
      <c r="AV730" s="14" t="s">
        <v>81</v>
      </c>
      <c r="AW730" s="14" t="s">
        <v>33</v>
      </c>
      <c r="AX730" s="14" t="s">
        <v>71</v>
      </c>
      <c r="AY730" s="242" t="s">
        <v>117</v>
      </c>
    </row>
    <row r="731" s="14" customFormat="1">
      <c r="A731" s="14"/>
      <c r="B731" s="232"/>
      <c r="C731" s="233"/>
      <c r="D731" s="223" t="s">
        <v>129</v>
      </c>
      <c r="E731" s="234" t="s">
        <v>19</v>
      </c>
      <c r="F731" s="235" t="s">
        <v>195</v>
      </c>
      <c r="G731" s="233"/>
      <c r="H731" s="236">
        <v>2.0600000000000001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2" t="s">
        <v>129</v>
      </c>
      <c r="AU731" s="242" t="s">
        <v>81</v>
      </c>
      <c r="AV731" s="14" t="s">
        <v>81</v>
      </c>
      <c r="AW731" s="14" t="s">
        <v>33</v>
      </c>
      <c r="AX731" s="14" t="s">
        <v>71</v>
      </c>
      <c r="AY731" s="242" t="s">
        <v>117</v>
      </c>
    </row>
    <row r="732" s="13" customFormat="1">
      <c r="A732" s="13"/>
      <c r="B732" s="221"/>
      <c r="C732" s="222"/>
      <c r="D732" s="223" t="s">
        <v>129</v>
      </c>
      <c r="E732" s="224" t="s">
        <v>19</v>
      </c>
      <c r="F732" s="225" t="s">
        <v>196</v>
      </c>
      <c r="G732" s="222"/>
      <c r="H732" s="224" t="s">
        <v>19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1" t="s">
        <v>129</v>
      </c>
      <c r="AU732" s="231" t="s">
        <v>81</v>
      </c>
      <c r="AV732" s="13" t="s">
        <v>79</v>
      </c>
      <c r="AW732" s="13" t="s">
        <v>33</v>
      </c>
      <c r="AX732" s="13" t="s">
        <v>71</v>
      </c>
      <c r="AY732" s="231" t="s">
        <v>117</v>
      </c>
    </row>
    <row r="733" s="14" customFormat="1">
      <c r="A733" s="14"/>
      <c r="B733" s="232"/>
      <c r="C733" s="233"/>
      <c r="D733" s="223" t="s">
        <v>129</v>
      </c>
      <c r="E733" s="234" t="s">
        <v>19</v>
      </c>
      <c r="F733" s="235" t="s">
        <v>436</v>
      </c>
      <c r="G733" s="233"/>
      <c r="H733" s="236">
        <v>2.7930000000000001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2" t="s">
        <v>129</v>
      </c>
      <c r="AU733" s="242" t="s">
        <v>81</v>
      </c>
      <c r="AV733" s="14" t="s">
        <v>81</v>
      </c>
      <c r="AW733" s="14" t="s">
        <v>33</v>
      </c>
      <c r="AX733" s="14" t="s">
        <v>71</v>
      </c>
      <c r="AY733" s="242" t="s">
        <v>117</v>
      </c>
    </row>
    <row r="734" s="14" customFormat="1">
      <c r="A734" s="14"/>
      <c r="B734" s="232"/>
      <c r="C734" s="233"/>
      <c r="D734" s="223" t="s">
        <v>129</v>
      </c>
      <c r="E734" s="234" t="s">
        <v>19</v>
      </c>
      <c r="F734" s="235" t="s">
        <v>198</v>
      </c>
      <c r="G734" s="233"/>
      <c r="H734" s="236">
        <v>1.48</v>
      </c>
      <c r="I734" s="237"/>
      <c r="J734" s="233"/>
      <c r="K734" s="233"/>
      <c r="L734" s="238"/>
      <c r="M734" s="239"/>
      <c r="N734" s="240"/>
      <c r="O734" s="240"/>
      <c r="P734" s="240"/>
      <c r="Q734" s="240"/>
      <c r="R734" s="240"/>
      <c r="S734" s="240"/>
      <c r="T734" s="24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2" t="s">
        <v>129</v>
      </c>
      <c r="AU734" s="242" t="s">
        <v>81</v>
      </c>
      <c r="AV734" s="14" t="s">
        <v>81</v>
      </c>
      <c r="AW734" s="14" t="s">
        <v>33</v>
      </c>
      <c r="AX734" s="14" t="s">
        <v>71</v>
      </c>
      <c r="AY734" s="242" t="s">
        <v>117</v>
      </c>
    </row>
    <row r="735" s="13" customFormat="1">
      <c r="A735" s="13"/>
      <c r="B735" s="221"/>
      <c r="C735" s="222"/>
      <c r="D735" s="223" t="s">
        <v>129</v>
      </c>
      <c r="E735" s="224" t="s">
        <v>19</v>
      </c>
      <c r="F735" s="225" t="s">
        <v>199</v>
      </c>
      <c r="G735" s="222"/>
      <c r="H735" s="224" t="s">
        <v>19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1" t="s">
        <v>129</v>
      </c>
      <c r="AU735" s="231" t="s">
        <v>81</v>
      </c>
      <c r="AV735" s="13" t="s">
        <v>79</v>
      </c>
      <c r="AW735" s="13" t="s">
        <v>33</v>
      </c>
      <c r="AX735" s="13" t="s">
        <v>71</v>
      </c>
      <c r="AY735" s="231" t="s">
        <v>117</v>
      </c>
    </row>
    <row r="736" s="14" customFormat="1">
      <c r="A736" s="14"/>
      <c r="B736" s="232"/>
      <c r="C736" s="233"/>
      <c r="D736" s="223" t="s">
        <v>129</v>
      </c>
      <c r="E736" s="234" t="s">
        <v>19</v>
      </c>
      <c r="F736" s="235" t="s">
        <v>437</v>
      </c>
      <c r="G736" s="233"/>
      <c r="H736" s="236">
        <v>13.452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2" t="s">
        <v>129</v>
      </c>
      <c r="AU736" s="242" t="s">
        <v>81</v>
      </c>
      <c r="AV736" s="14" t="s">
        <v>81</v>
      </c>
      <c r="AW736" s="14" t="s">
        <v>33</v>
      </c>
      <c r="AX736" s="14" t="s">
        <v>71</v>
      </c>
      <c r="AY736" s="242" t="s">
        <v>117</v>
      </c>
    </row>
    <row r="737" s="14" customFormat="1">
      <c r="A737" s="14"/>
      <c r="B737" s="232"/>
      <c r="C737" s="233"/>
      <c r="D737" s="223" t="s">
        <v>129</v>
      </c>
      <c r="E737" s="234" t="s">
        <v>19</v>
      </c>
      <c r="F737" s="235" t="s">
        <v>201</v>
      </c>
      <c r="G737" s="233"/>
      <c r="H737" s="236">
        <v>6.7199999999999998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2" t="s">
        <v>129</v>
      </c>
      <c r="AU737" s="242" t="s">
        <v>81</v>
      </c>
      <c r="AV737" s="14" t="s">
        <v>81</v>
      </c>
      <c r="AW737" s="14" t="s">
        <v>33</v>
      </c>
      <c r="AX737" s="14" t="s">
        <v>71</v>
      </c>
      <c r="AY737" s="242" t="s">
        <v>117</v>
      </c>
    </row>
    <row r="738" s="13" customFormat="1">
      <c r="A738" s="13"/>
      <c r="B738" s="221"/>
      <c r="C738" s="222"/>
      <c r="D738" s="223" t="s">
        <v>129</v>
      </c>
      <c r="E738" s="224" t="s">
        <v>19</v>
      </c>
      <c r="F738" s="225" t="s">
        <v>202</v>
      </c>
      <c r="G738" s="222"/>
      <c r="H738" s="224" t="s">
        <v>19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1" t="s">
        <v>129</v>
      </c>
      <c r="AU738" s="231" t="s">
        <v>81</v>
      </c>
      <c r="AV738" s="13" t="s">
        <v>79</v>
      </c>
      <c r="AW738" s="13" t="s">
        <v>33</v>
      </c>
      <c r="AX738" s="13" t="s">
        <v>71</v>
      </c>
      <c r="AY738" s="231" t="s">
        <v>117</v>
      </c>
    </row>
    <row r="739" s="14" customFormat="1">
      <c r="A739" s="14"/>
      <c r="B739" s="232"/>
      <c r="C739" s="233"/>
      <c r="D739" s="223" t="s">
        <v>129</v>
      </c>
      <c r="E739" s="234" t="s">
        <v>19</v>
      </c>
      <c r="F739" s="235" t="s">
        <v>438</v>
      </c>
      <c r="G739" s="233"/>
      <c r="H739" s="236">
        <v>4.3319999999999999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2" t="s">
        <v>129</v>
      </c>
      <c r="AU739" s="242" t="s">
        <v>81</v>
      </c>
      <c r="AV739" s="14" t="s">
        <v>81</v>
      </c>
      <c r="AW739" s="14" t="s">
        <v>33</v>
      </c>
      <c r="AX739" s="14" t="s">
        <v>71</v>
      </c>
      <c r="AY739" s="242" t="s">
        <v>117</v>
      </c>
    </row>
    <row r="740" s="14" customFormat="1">
      <c r="A740" s="14"/>
      <c r="B740" s="232"/>
      <c r="C740" s="233"/>
      <c r="D740" s="223" t="s">
        <v>129</v>
      </c>
      <c r="E740" s="234" t="s">
        <v>19</v>
      </c>
      <c r="F740" s="235" t="s">
        <v>204</v>
      </c>
      <c r="G740" s="233"/>
      <c r="H740" s="236">
        <v>2.0800000000000001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2" t="s">
        <v>129</v>
      </c>
      <c r="AU740" s="242" t="s">
        <v>81</v>
      </c>
      <c r="AV740" s="14" t="s">
        <v>81</v>
      </c>
      <c r="AW740" s="14" t="s">
        <v>33</v>
      </c>
      <c r="AX740" s="14" t="s">
        <v>71</v>
      </c>
      <c r="AY740" s="242" t="s">
        <v>117</v>
      </c>
    </row>
    <row r="741" s="13" customFormat="1">
      <c r="A741" s="13"/>
      <c r="B741" s="221"/>
      <c r="C741" s="222"/>
      <c r="D741" s="223" t="s">
        <v>129</v>
      </c>
      <c r="E741" s="224" t="s">
        <v>19</v>
      </c>
      <c r="F741" s="225" t="s">
        <v>205</v>
      </c>
      <c r="G741" s="222"/>
      <c r="H741" s="224" t="s">
        <v>19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1" t="s">
        <v>129</v>
      </c>
      <c r="AU741" s="231" t="s">
        <v>81</v>
      </c>
      <c r="AV741" s="13" t="s">
        <v>79</v>
      </c>
      <c r="AW741" s="13" t="s">
        <v>33</v>
      </c>
      <c r="AX741" s="13" t="s">
        <v>71</v>
      </c>
      <c r="AY741" s="231" t="s">
        <v>117</v>
      </c>
    </row>
    <row r="742" s="14" customFormat="1">
      <c r="A742" s="14"/>
      <c r="B742" s="232"/>
      <c r="C742" s="233"/>
      <c r="D742" s="223" t="s">
        <v>129</v>
      </c>
      <c r="E742" s="234" t="s">
        <v>19</v>
      </c>
      <c r="F742" s="235" t="s">
        <v>439</v>
      </c>
      <c r="G742" s="233"/>
      <c r="H742" s="236">
        <v>4.0469999999999997</v>
      </c>
      <c r="I742" s="237"/>
      <c r="J742" s="233"/>
      <c r="K742" s="233"/>
      <c r="L742" s="238"/>
      <c r="M742" s="239"/>
      <c r="N742" s="240"/>
      <c r="O742" s="240"/>
      <c r="P742" s="240"/>
      <c r="Q742" s="240"/>
      <c r="R742" s="240"/>
      <c r="S742" s="240"/>
      <c r="T742" s="24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2" t="s">
        <v>129</v>
      </c>
      <c r="AU742" s="242" t="s">
        <v>81</v>
      </c>
      <c r="AV742" s="14" t="s">
        <v>81</v>
      </c>
      <c r="AW742" s="14" t="s">
        <v>33</v>
      </c>
      <c r="AX742" s="14" t="s">
        <v>71</v>
      </c>
      <c r="AY742" s="242" t="s">
        <v>117</v>
      </c>
    </row>
    <row r="743" s="14" customFormat="1">
      <c r="A743" s="14"/>
      <c r="B743" s="232"/>
      <c r="C743" s="233"/>
      <c r="D743" s="223" t="s">
        <v>129</v>
      </c>
      <c r="E743" s="234" t="s">
        <v>19</v>
      </c>
      <c r="F743" s="235" t="s">
        <v>207</v>
      </c>
      <c r="G743" s="233"/>
      <c r="H743" s="236">
        <v>1.78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2" t="s">
        <v>129</v>
      </c>
      <c r="AU743" s="242" t="s">
        <v>81</v>
      </c>
      <c r="AV743" s="14" t="s">
        <v>81</v>
      </c>
      <c r="AW743" s="14" t="s">
        <v>33</v>
      </c>
      <c r="AX743" s="14" t="s">
        <v>71</v>
      </c>
      <c r="AY743" s="242" t="s">
        <v>117</v>
      </c>
    </row>
    <row r="744" s="13" customFormat="1">
      <c r="A744" s="13"/>
      <c r="B744" s="221"/>
      <c r="C744" s="222"/>
      <c r="D744" s="223" t="s">
        <v>129</v>
      </c>
      <c r="E744" s="224" t="s">
        <v>19</v>
      </c>
      <c r="F744" s="225" t="s">
        <v>208</v>
      </c>
      <c r="G744" s="222"/>
      <c r="H744" s="224" t="s">
        <v>19</v>
      </c>
      <c r="I744" s="226"/>
      <c r="J744" s="222"/>
      <c r="K744" s="222"/>
      <c r="L744" s="227"/>
      <c r="M744" s="228"/>
      <c r="N744" s="229"/>
      <c r="O744" s="229"/>
      <c r="P744" s="229"/>
      <c r="Q744" s="229"/>
      <c r="R744" s="229"/>
      <c r="S744" s="229"/>
      <c r="T744" s="23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1" t="s">
        <v>129</v>
      </c>
      <c r="AU744" s="231" t="s">
        <v>81</v>
      </c>
      <c r="AV744" s="13" t="s">
        <v>79</v>
      </c>
      <c r="AW744" s="13" t="s">
        <v>33</v>
      </c>
      <c r="AX744" s="13" t="s">
        <v>71</v>
      </c>
      <c r="AY744" s="231" t="s">
        <v>117</v>
      </c>
    </row>
    <row r="745" s="14" customFormat="1">
      <c r="A745" s="14"/>
      <c r="B745" s="232"/>
      <c r="C745" s="233"/>
      <c r="D745" s="223" t="s">
        <v>129</v>
      </c>
      <c r="E745" s="234" t="s">
        <v>19</v>
      </c>
      <c r="F745" s="235" t="s">
        <v>440</v>
      </c>
      <c r="G745" s="233"/>
      <c r="H745" s="236">
        <v>4.0469999999999997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2" t="s">
        <v>129</v>
      </c>
      <c r="AU745" s="242" t="s">
        <v>81</v>
      </c>
      <c r="AV745" s="14" t="s">
        <v>81</v>
      </c>
      <c r="AW745" s="14" t="s">
        <v>33</v>
      </c>
      <c r="AX745" s="14" t="s">
        <v>71</v>
      </c>
      <c r="AY745" s="242" t="s">
        <v>117</v>
      </c>
    </row>
    <row r="746" s="14" customFormat="1">
      <c r="A746" s="14"/>
      <c r="B746" s="232"/>
      <c r="C746" s="233"/>
      <c r="D746" s="223" t="s">
        <v>129</v>
      </c>
      <c r="E746" s="234" t="s">
        <v>19</v>
      </c>
      <c r="F746" s="235" t="s">
        <v>210</v>
      </c>
      <c r="G746" s="233"/>
      <c r="H746" s="236">
        <v>1.8200000000000001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2" t="s">
        <v>129</v>
      </c>
      <c r="AU746" s="242" t="s">
        <v>81</v>
      </c>
      <c r="AV746" s="14" t="s">
        <v>81</v>
      </c>
      <c r="AW746" s="14" t="s">
        <v>33</v>
      </c>
      <c r="AX746" s="14" t="s">
        <v>71</v>
      </c>
      <c r="AY746" s="242" t="s">
        <v>117</v>
      </c>
    </row>
    <row r="747" s="13" customFormat="1">
      <c r="A747" s="13"/>
      <c r="B747" s="221"/>
      <c r="C747" s="222"/>
      <c r="D747" s="223" t="s">
        <v>129</v>
      </c>
      <c r="E747" s="224" t="s">
        <v>19</v>
      </c>
      <c r="F747" s="225" t="s">
        <v>211</v>
      </c>
      <c r="G747" s="222"/>
      <c r="H747" s="224" t="s">
        <v>19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1" t="s">
        <v>129</v>
      </c>
      <c r="AU747" s="231" t="s">
        <v>81</v>
      </c>
      <c r="AV747" s="13" t="s">
        <v>79</v>
      </c>
      <c r="AW747" s="13" t="s">
        <v>33</v>
      </c>
      <c r="AX747" s="13" t="s">
        <v>71</v>
      </c>
      <c r="AY747" s="231" t="s">
        <v>117</v>
      </c>
    </row>
    <row r="748" s="14" customFormat="1">
      <c r="A748" s="14"/>
      <c r="B748" s="232"/>
      <c r="C748" s="233"/>
      <c r="D748" s="223" t="s">
        <v>129</v>
      </c>
      <c r="E748" s="234" t="s">
        <v>19</v>
      </c>
      <c r="F748" s="235" t="s">
        <v>441</v>
      </c>
      <c r="G748" s="233"/>
      <c r="H748" s="236">
        <v>9.234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2" t="s">
        <v>129</v>
      </c>
      <c r="AU748" s="242" t="s">
        <v>81</v>
      </c>
      <c r="AV748" s="14" t="s">
        <v>81</v>
      </c>
      <c r="AW748" s="14" t="s">
        <v>33</v>
      </c>
      <c r="AX748" s="14" t="s">
        <v>71</v>
      </c>
      <c r="AY748" s="242" t="s">
        <v>117</v>
      </c>
    </row>
    <row r="749" s="14" customFormat="1">
      <c r="A749" s="14"/>
      <c r="B749" s="232"/>
      <c r="C749" s="233"/>
      <c r="D749" s="223" t="s">
        <v>129</v>
      </c>
      <c r="E749" s="234" t="s">
        <v>19</v>
      </c>
      <c r="F749" s="235" t="s">
        <v>213</v>
      </c>
      <c r="G749" s="233"/>
      <c r="H749" s="236">
        <v>1.52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2" t="s">
        <v>129</v>
      </c>
      <c r="AU749" s="242" t="s">
        <v>81</v>
      </c>
      <c r="AV749" s="14" t="s">
        <v>81</v>
      </c>
      <c r="AW749" s="14" t="s">
        <v>33</v>
      </c>
      <c r="AX749" s="14" t="s">
        <v>71</v>
      </c>
      <c r="AY749" s="242" t="s">
        <v>117</v>
      </c>
    </row>
    <row r="750" s="13" customFormat="1">
      <c r="A750" s="13"/>
      <c r="B750" s="221"/>
      <c r="C750" s="222"/>
      <c r="D750" s="223" t="s">
        <v>129</v>
      </c>
      <c r="E750" s="224" t="s">
        <v>19</v>
      </c>
      <c r="F750" s="225" t="s">
        <v>214</v>
      </c>
      <c r="G750" s="222"/>
      <c r="H750" s="224" t="s">
        <v>19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1" t="s">
        <v>129</v>
      </c>
      <c r="AU750" s="231" t="s">
        <v>81</v>
      </c>
      <c r="AV750" s="13" t="s">
        <v>79</v>
      </c>
      <c r="AW750" s="13" t="s">
        <v>33</v>
      </c>
      <c r="AX750" s="13" t="s">
        <v>71</v>
      </c>
      <c r="AY750" s="231" t="s">
        <v>117</v>
      </c>
    </row>
    <row r="751" s="14" customFormat="1">
      <c r="A751" s="14"/>
      <c r="B751" s="232"/>
      <c r="C751" s="233"/>
      <c r="D751" s="223" t="s">
        <v>129</v>
      </c>
      <c r="E751" s="234" t="s">
        <v>19</v>
      </c>
      <c r="F751" s="235" t="s">
        <v>442</v>
      </c>
      <c r="G751" s="233"/>
      <c r="H751" s="236">
        <v>2.6219999999999999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2" t="s">
        <v>129</v>
      </c>
      <c r="AU751" s="242" t="s">
        <v>81</v>
      </c>
      <c r="AV751" s="14" t="s">
        <v>81</v>
      </c>
      <c r="AW751" s="14" t="s">
        <v>33</v>
      </c>
      <c r="AX751" s="14" t="s">
        <v>71</v>
      </c>
      <c r="AY751" s="242" t="s">
        <v>117</v>
      </c>
    </row>
    <row r="752" s="14" customFormat="1">
      <c r="A752" s="14"/>
      <c r="B752" s="232"/>
      <c r="C752" s="233"/>
      <c r="D752" s="223" t="s">
        <v>129</v>
      </c>
      <c r="E752" s="234" t="s">
        <v>19</v>
      </c>
      <c r="F752" s="235" t="s">
        <v>216</v>
      </c>
      <c r="G752" s="233"/>
      <c r="H752" s="236">
        <v>0.71999999999999997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2" t="s">
        <v>129</v>
      </c>
      <c r="AU752" s="242" t="s">
        <v>81</v>
      </c>
      <c r="AV752" s="14" t="s">
        <v>81</v>
      </c>
      <c r="AW752" s="14" t="s">
        <v>33</v>
      </c>
      <c r="AX752" s="14" t="s">
        <v>71</v>
      </c>
      <c r="AY752" s="242" t="s">
        <v>117</v>
      </c>
    </row>
    <row r="753" s="13" customFormat="1">
      <c r="A753" s="13"/>
      <c r="B753" s="221"/>
      <c r="C753" s="222"/>
      <c r="D753" s="223" t="s">
        <v>129</v>
      </c>
      <c r="E753" s="224" t="s">
        <v>19</v>
      </c>
      <c r="F753" s="225" t="s">
        <v>217</v>
      </c>
      <c r="G753" s="222"/>
      <c r="H753" s="224" t="s">
        <v>19</v>
      </c>
      <c r="I753" s="226"/>
      <c r="J753" s="222"/>
      <c r="K753" s="222"/>
      <c r="L753" s="227"/>
      <c r="M753" s="228"/>
      <c r="N753" s="229"/>
      <c r="O753" s="229"/>
      <c r="P753" s="229"/>
      <c r="Q753" s="229"/>
      <c r="R753" s="229"/>
      <c r="S753" s="229"/>
      <c r="T753" s="23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1" t="s">
        <v>129</v>
      </c>
      <c r="AU753" s="231" t="s">
        <v>81</v>
      </c>
      <c r="AV753" s="13" t="s">
        <v>79</v>
      </c>
      <c r="AW753" s="13" t="s">
        <v>33</v>
      </c>
      <c r="AX753" s="13" t="s">
        <v>71</v>
      </c>
      <c r="AY753" s="231" t="s">
        <v>117</v>
      </c>
    </row>
    <row r="754" s="14" customFormat="1">
      <c r="A754" s="14"/>
      <c r="B754" s="232"/>
      <c r="C754" s="233"/>
      <c r="D754" s="223" t="s">
        <v>129</v>
      </c>
      <c r="E754" s="234" t="s">
        <v>19</v>
      </c>
      <c r="F754" s="235" t="s">
        <v>443</v>
      </c>
      <c r="G754" s="233"/>
      <c r="H754" s="236">
        <v>2.052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2" t="s">
        <v>129</v>
      </c>
      <c r="AU754" s="242" t="s">
        <v>81</v>
      </c>
      <c r="AV754" s="14" t="s">
        <v>81</v>
      </c>
      <c r="AW754" s="14" t="s">
        <v>33</v>
      </c>
      <c r="AX754" s="14" t="s">
        <v>71</v>
      </c>
      <c r="AY754" s="242" t="s">
        <v>117</v>
      </c>
    </row>
    <row r="755" s="14" customFormat="1">
      <c r="A755" s="14"/>
      <c r="B755" s="232"/>
      <c r="C755" s="233"/>
      <c r="D755" s="223" t="s">
        <v>129</v>
      </c>
      <c r="E755" s="234" t="s">
        <v>19</v>
      </c>
      <c r="F755" s="235" t="s">
        <v>219</v>
      </c>
      <c r="G755" s="233"/>
      <c r="H755" s="236">
        <v>1.0800000000000001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2" t="s">
        <v>129</v>
      </c>
      <c r="AU755" s="242" t="s">
        <v>81</v>
      </c>
      <c r="AV755" s="14" t="s">
        <v>81</v>
      </c>
      <c r="AW755" s="14" t="s">
        <v>33</v>
      </c>
      <c r="AX755" s="14" t="s">
        <v>71</v>
      </c>
      <c r="AY755" s="242" t="s">
        <v>117</v>
      </c>
    </row>
    <row r="756" s="13" customFormat="1">
      <c r="A756" s="13"/>
      <c r="B756" s="221"/>
      <c r="C756" s="222"/>
      <c r="D756" s="223" t="s">
        <v>129</v>
      </c>
      <c r="E756" s="224" t="s">
        <v>19</v>
      </c>
      <c r="F756" s="225" t="s">
        <v>220</v>
      </c>
      <c r="G756" s="222"/>
      <c r="H756" s="224" t="s">
        <v>19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1" t="s">
        <v>129</v>
      </c>
      <c r="AU756" s="231" t="s">
        <v>81</v>
      </c>
      <c r="AV756" s="13" t="s">
        <v>79</v>
      </c>
      <c r="AW756" s="13" t="s">
        <v>33</v>
      </c>
      <c r="AX756" s="13" t="s">
        <v>71</v>
      </c>
      <c r="AY756" s="231" t="s">
        <v>117</v>
      </c>
    </row>
    <row r="757" s="14" customFormat="1">
      <c r="A757" s="14"/>
      <c r="B757" s="232"/>
      <c r="C757" s="233"/>
      <c r="D757" s="223" t="s">
        <v>129</v>
      </c>
      <c r="E757" s="234" t="s">
        <v>19</v>
      </c>
      <c r="F757" s="235" t="s">
        <v>444</v>
      </c>
      <c r="G757" s="233"/>
      <c r="H757" s="236">
        <v>11.970000000000001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2" t="s">
        <v>129</v>
      </c>
      <c r="AU757" s="242" t="s">
        <v>81</v>
      </c>
      <c r="AV757" s="14" t="s">
        <v>81</v>
      </c>
      <c r="AW757" s="14" t="s">
        <v>33</v>
      </c>
      <c r="AX757" s="14" t="s">
        <v>71</v>
      </c>
      <c r="AY757" s="242" t="s">
        <v>117</v>
      </c>
    </row>
    <row r="758" s="14" customFormat="1">
      <c r="A758" s="14"/>
      <c r="B758" s="232"/>
      <c r="C758" s="233"/>
      <c r="D758" s="223" t="s">
        <v>129</v>
      </c>
      <c r="E758" s="234" t="s">
        <v>19</v>
      </c>
      <c r="F758" s="235" t="s">
        <v>222</v>
      </c>
      <c r="G758" s="233"/>
      <c r="H758" s="236">
        <v>7</v>
      </c>
      <c r="I758" s="237"/>
      <c r="J758" s="233"/>
      <c r="K758" s="233"/>
      <c r="L758" s="238"/>
      <c r="M758" s="239"/>
      <c r="N758" s="240"/>
      <c r="O758" s="240"/>
      <c r="P758" s="240"/>
      <c r="Q758" s="240"/>
      <c r="R758" s="240"/>
      <c r="S758" s="240"/>
      <c r="T758" s="24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2" t="s">
        <v>129</v>
      </c>
      <c r="AU758" s="242" t="s">
        <v>81</v>
      </c>
      <c r="AV758" s="14" t="s">
        <v>81</v>
      </c>
      <c r="AW758" s="14" t="s">
        <v>33</v>
      </c>
      <c r="AX758" s="14" t="s">
        <v>71</v>
      </c>
      <c r="AY758" s="242" t="s">
        <v>117</v>
      </c>
    </row>
    <row r="759" s="13" customFormat="1">
      <c r="A759" s="13"/>
      <c r="B759" s="221"/>
      <c r="C759" s="222"/>
      <c r="D759" s="223" t="s">
        <v>129</v>
      </c>
      <c r="E759" s="224" t="s">
        <v>19</v>
      </c>
      <c r="F759" s="225" t="s">
        <v>223</v>
      </c>
      <c r="G759" s="222"/>
      <c r="H759" s="224" t="s">
        <v>19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1" t="s">
        <v>129</v>
      </c>
      <c r="AU759" s="231" t="s">
        <v>81</v>
      </c>
      <c r="AV759" s="13" t="s">
        <v>79</v>
      </c>
      <c r="AW759" s="13" t="s">
        <v>33</v>
      </c>
      <c r="AX759" s="13" t="s">
        <v>71</v>
      </c>
      <c r="AY759" s="231" t="s">
        <v>117</v>
      </c>
    </row>
    <row r="760" s="14" customFormat="1">
      <c r="A760" s="14"/>
      <c r="B760" s="232"/>
      <c r="C760" s="233"/>
      <c r="D760" s="223" t="s">
        <v>129</v>
      </c>
      <c r="E760" s="234" t="s">
        <v>19</v>
      </c>
      <c r="F760" s="235" t="s">
        <v>445</v>
      </c>
      <c r="G760" s="233"/>
      <c r="H760" s="236">
        <v>1.7390000000000001</v>
      </c>
      <c r="I760" s="237"/>
      <c r="J760" s="233"/>
      <c r="K760" s="233"/>
      <c r="L760" s="238"/>
      <c r="M760" s="239"/>
      <c r="N760" s="240"/>
      <c r="O760" s="240"/>
      <c r="P760" s="240"/>
      <c r="Q760" s="240"/>
      <c r="R760" s="240"/>
      <c r="S760" s="240"/>
      <c r="T760" s="24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2" t="s">
        <v>129</v>
      </c>
      <c r="AU760" s="242" t="s">
        <v>81</v>
      </c>
      <c r="AV760" s="14" t="s">
        <v>81</v>
      </c>
      <c r="AW760" s="14" t="s">
        <v>33</v>
      </c>
      <c r="AX760" s="14" t="s">
        <v>71</v>
      </c>
      <c r="AY760" s="242" t="s">
        <v>117</v>
      </c>
    </row>
    <row r="761" s="14" customFormat="1">
      <c r="A761" s="14"/>
      <c r="B761" s="232"/>
      <c r="C761" s="233"/>
      <c r="D761" s="223" t="s">
        <v>129</v>
      </c>
      <c r="E761" s="234" t="s">
        <v>19</v>
      </c>
      <c r="F761" s="235" t="s">
        <v>225</v>
      </c>
      <c r="G761" s="233"/>
      <c r="H761" s="236">
        <v>1.04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2" t="s">
        <v>129</v>
      </c>
      <c r="AU761" s="242" t="s">
        <v>81</v>
      </c>
      <c r="AV761" s="14" t="s">
        <v>81</v>
      </c>
      <c r="AW761" s="14" t="s">
        <v>33</v>
      </c>
      <c r="AX761" s="14" t="s">
        <v>71</v>
      </c>
      <c r="AY761" s="242" t="s">
        <v>117</v>
      </c>
    </row>
    <row r="762" s="15" customFormat="1">
      <c r="A762" s="15"/>
      <c r="B762" s="243"/>
      <c r="C762" s="244"/>
      <c r="D762" s="223" t="s">
        <v>129</v>
      </c>
      <c r="E762" s="245" t="s">
        <v>19</v>
      </c>
      <c r="F762" s="246" t="s">
        <v>226</v>
      </c>
      <c r="G762" s="244"/>
      <c r="H762" s="247">
        <v>955.35000000000025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3" t="s">
        <v>129</v>
      </c>
      <c r="AU762" s="253" t="s">
        <v>81</v>
      </c>
      <c r="AV762" s="15" t="s">
        <v>125</v>
      </c>
      <c r="AW762" s="15" t="s">
        <v>33</v>
      </c>
      <c r="AX762" s="15" t="s">
        <v>79</v>
      </c>
      <c r="AY762" s="253" t="s">
        <v>117</v>
      </c>
    </row>
    <row r="763" s="2" customFormat="1" ht="16.5" customHeight="1">
      <c r="A763" s="41"/>
      <c r="B763" s="42"/>
      <c r="C763" s="203" t="s">
        <v>446</v>
      </c>
      <c r="D763" s="203" t="s">
        <v>120</v>
      </c>
      <c r="E763" s="204" t="s">
        <v>447</v>
      </c>
      <c r="F763" s="205" t="s">
        <v>448</v>
      </c>
      <c r="G763" s="206" t="s">
        <v>123</v>
      </c>
      <c r="H763" s="207">
        <v>309.95999999999998</v>
      </c>
      <c r="I763" s="208"/>
      <c r="J763" s="209">
        <f>ROUND(I763*H763,2)</f>
        <v>0</v>
      </c>
      <c r="K763" s="205" t="s">
        <v>124</v>
      </c>
      <c r="L763" s="47"/>
      <c r="M763" s="210" t="s">
        <v>19</v>
      </c>
      <c r="N763" s="211" t="s">
        <v>42</v>
      </c>
      <c r="O763" s="87"/>
      <c r="P763" s="212">
        <f>O763*H763</f>
        <v>0</v>
      </c>
      <c r="Q763" s="212">
        <v>6.0000000000000002E-05</v>
      </c>
      <c r="R763" s="212">
        <f>Q763*H763</f>
        <v>0.018597599999999999</v>
      </c>
      <c r="S763" s="212">
        <v>6.0000000000000002E-05</v>
      </c>
      <c r="T763" s="213">
        <f>S763*H763</f>
        <v>0.018597599999999999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4" t="s">
        <v>125</v>
      </c>
      <c r="AT763" s="214" t="s">
        <v>120</v>
      </c>
      <c r="AU763" s="214" t="s">
        <v>81</v>
      </c>
      <c r="AY763" s="20" t="s">
        <v>117</v>
      </c>
      <c r="BE763" s="215">
        <f>IF(N763="základní",J763,0)</f>
        <v>0</v>
      </c>
      <c r="BF763" s="215">
        <f>IF(N763="snížená",J763,0)</f>
        <v>0</v>
      </c>
      <c r="BG763" s="215">
        <f>IF(N763="zákl. přenesená",J763,0)</f>
        <v>0</v>
      </c>
      <c r="BH763" s="215">
        <f>IF(N763="sníž. přenesená",J763,0)</f>
        <v>0</v>
      </c>
      <c r="BI763" s="215">
        <f>IF(N763="nulová",J763,0)</f>
        <v>0</v>
      </c>
      <c r="BJ763" s="20" t="s">
        <v>79</v>
      </c>
      <c r="BK763" s="215">
        <f>ROUND(I763*H763,2)</f>
        <v>0</v>
      </c>
      <c r="BL763" s="20" t="s">
        <v>125</v>
      </c>
      <c r="BM763" s="214" t="s">
        <v>449</v>
      </c>
    </row>
    <row r="764" s="2" customFormat="1">
      <c r="A764" s="41"/>
      <c r="B764" s="42"/>
      <c r="C764" s="43"/>
      <c r="D764" s="216" t="s">
        <v>127</v>
      </c>
      <c r="E764" s="43"/>
      <c r="F764" s="217" t="s">
        <v>450</v>
      </c>
      <c r="G764" s="43"/>
      <c r="H764" s="43"/>
      <c r="I764" s="218"/>
      <c r="J764" s="43"/>
      <c r="K764" s="43"/>
      <c r="L764" s="47"/>
      <c r="M764" s="219"/>
      <c r="N764" s="220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127</v>
      </c>
      <c r="AU764" s="20" t="s">
        <v>81</v>
      </c>
    </row>
    <row r="765" s="13" customFormat="1">
      <c r="A765" s="13"/>
      <c r="B765" s="221"/>
      <c r="C765" s="222"/>
      <c r="D765" s="223" t="s">
        <v>129</v>
      </c>
      <c r="E765" s="224" t="s">
        <v>19</v>
      </c>
      <c r="F765" s="225" t="s">
        <v>130</v>
      </c>
      <c r="G765" s="222"/>
      <c r="H765" s="224" t="s">
        <v>19</v>
      </c>
      <c r="I765" s="226"/>
      <c r="J765" s="222"/>
      <c r="K765" s="222"/>
      <c r="L765" s="227"/>
      <c r="M765" s="228"/>
      <c r="N765" s="229"/>
      <c r="O765" s="229"/>
      <c r="P765" s="229"/>
      <c r="Q765" s="229"/>
      <c r="R765" s="229"/>
      <c r="S765" s="229"/>
      <c r="T765" s="23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1" t="s">
        <v>129</v>
      </c>
      <c r="AU765" s="231" t="s">
        <v>81</v>
      </c>
      <c r="AV765" s="13" t="s">
        <v>79</v>
      </c>
      <c r="AW765" s="13" t="s">
        <v>33</v>
      </c>
      <c r="AX765" s="13" t="s">
        <v>71</v>
      </c>
      <c r="AY765" s="231" t="s">
        <v>117</v>
      </c>
    </row>
    <row r="766" s="14" customFormat="1">
      <c r="A766" s="14"/>
      <c r="B766" s="232"/>
      <c r="C766" s="233"/>
      <c r="D766" s="223" t="s">
        <v>129</v>
      </c>
      <c r="E766" s="234" t="s">
        <v>19</v>
      </c>
      <c r="F766" s="235" t="s">
        <v>451</v>
      </c>
      <c r="G766" s="233"/>
      <c r="H766" s="236">
        <v>3.6000000000000001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2" t="s">
        <v>129</v>
      </c>
      <c r="AU766" s="242" t="s">
        <v>81</v>
      </c>
      <c r="AV766" s="14" t="s">
        <v>81</v>
      </c>
      <c r="AW766" s="14" t="s">
        <v>33</v>
      </c>
      <c r="AX766" s="14" t="s">
        <v>71</v>
      </c>
      <c r="AY766" s="242" t="s">
        <v>117</v>
      </c>
    </row>
    <row r="767" s="13" customFormat="1">
      <c r="A767" s="13"/>
      <c r="B767" s="221"/>
      <c r="C767" s="222"/>
      <c r="D767" s="223" t="s">
        <v>129</v>
      </c>
      <c r="E767" s="224" t="s">
        <v>19</v>
      </c>
      <c r="F767" s="225" t="s">
        <v>133</v>
      </c>
      <c r="G767" s="222"/>
      <c r="H767" s="224" t="s">
        <v>19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1" t="s">
        <v>129</v>
      </c>
      <c r="AU767" s="231" t="s">
        <v>81</v>
      </c>
      <c r="AV767" s="13" t="s">
        <v>79</v>
      </c>
      <c r="AW767" s="13" t="s">
        <v>33</v>
      </c>
      <c r="AX767" s="13" t="s">
        <v>71</v>
      </c>
      <c r="AY767" s="231" t="s">
        <v>117</v>
      </c>
    </row>
    <row r="768" s="14" customFormat="1">
      <c r="A768" s="14"/>
      <c r="B768" s="232"/>
      <c r="C768" s="233"/>
      <c r="D768" s="223" t="s">
        <v>129</v>
      </c>
      <c r="E768" s="234" t="s">
        <v>19</v>
      </c>
      <c r="F768" s="235" t="s">
        <v>452</v>
      </c>
      <c r="G768" s="233"/>
      <c r="H768" s="236">
        <v>1.26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2" t="s">
        <v>129</v>
      </c>
      <c r="AU768" s="242" t="s">
        <v>81</v>
      </c>
      <c r="AV768" s="14" t="s">
        <v>81</v>
      </c>
      <c r="AW768" s="14" t="s">
        <v>33</v>
      </c>
      <c r="AX768" s="14" t="s">
        <v>71</v>
      </c>
      <c r="AY768" s="242" t="s">
        <v>117</v>
      </c>
    </row>
    <row r="769" s="13" customFormat="1">
      <c r="A769" s="13"/>
      <c r="B769" s="221"/>
      <c r="C769" s="222"/>
      <c r="D769" s="223" t="s">
        <v>129</v>
      </c>
      <c r="E769" s="224" t="s">
        <v>19</v>
      </c>
      <c r="F769" s="225" t="s">
        <v>136</v>
      </c>
      <c r="G769" s="222"/>
      <c r="H769" s="224" t="s">
        <v>19</v>
      </c>
      <c r="I769" s="226"/>
      <c r="J769" s="222"/>
      <c r="K769" s="222"/>
      <c r="L769" s="227"/>
      <c r="M769" s="228"/>
      <c r="N769" s="229"/>
      <c r="O769" s="229"/>
      <c r="P769" s="229"/>
      <c r="Q769" s="229"/>
      <c r="R769" s="229"/>
      <c r="S769" s="229"/>
      <c r="T769" s="23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1" t="s">
        <v>129</v>
      </c>
      <c r="AU769" s="231" t="s">
        <v>81</v>
      </c>
      <c r="AV769" s="13" t="s">
        <v>79</v>
      </c>
      <c r="AW769" s="13" t="s">
        <v>33</v>
      </c>
      <c r="AX769" s="13" t="s">
        <v>71</v>
      </c>
      <c r="AY769" s="231" t="s">
        <v>117</v>
      </c>
    </row>
    <row r="770" s="14" customFormat="1">
      <c r="A770" s="14"/>
      <c r="B770" s="232"/>
      <c r="C770" s="233"/>
      <c r="D770" s="223" t="s">
        <v>129</v>
      </c>
      <c r="E770" s="234" t="s">
        <v>19</v>
      </c>
      <c r="F770" s="235" t="s">
        <v>453</v>
      </c>
      <c r="G770" s="233"/>
      <c r="H770" s="236">
        <v>1.8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2" t="s">
        <v>129</v>
      </c>
      <c r="AU770" s="242" t="s">
        <v>81</v>
      </c>
      <c r="AV770" s="14" t="s">
        <v>81</v>
      </c>
      <c r="AW770" s="14" t="s">
        <v>33</v>
      </c>
      <c r="AX770" s="14" t="s">
        <v>71</v>
      </c>
      <c r="AY770" s="242" t="s">
        <v>117</v>
      </c>
    </row>
    <row r="771" s="13" customFormat="1">
      <c r="A771" s="13"/>
      <c r="B771" s="221"/>
      <c r="C771" s="222"/>
      <c r="D771" s="223" t="s">
        <v>129</v>
      </c>
      <c r="E771" s="224" t="s">
        <v>19</v>
      </c>
      <c r="F771" s="225" t="s">
        <v>139</v>
      </c>
      <c r="G771" s="222"/>
      <c r="H771" s="224" t="s">
        <v>19</v>
      </c>
      <c r="I771" s="226"/>
      <c r="J771" s="222"/>
      <c r="K771" s="222"/>
      <c r="L771" s="227"/>
      <c r="M771" s="228"/>
      <c r="N771" s="229"/>
      <c r="O771" s="229"/>
      <c r="P771" s="229"/>
      <c r="Q771" s="229"/>
      <c r="R771" s="229"/>
      <c r="S771" s="229"/>
      <c r="T771" s="23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1" t="s">
        <v>129</v>
      </c>
      <c r="AU771" s="231" t="s">
        <v>81</v>
      </c>
      <c r="AV771" s="13" t="s">
        <v>79</v>
      </c>
      <c r="AW771" s="13" t="s">
        <v>33</v>
      </c>
      <c r="AX771" s="13" t="s">
        <v>71</v>
      </c>
      <c r="AY771" s="231" t="s">
        <v>117</v>
      </c>
    </row>
    <row r="772" s="14" customFormat="1">
      <c r="A772" s="14"/>
      <c r="B772" s="232"/>
      <c r="C772" s="233"/>
      <c r="D772" s="223" t="s">
        <v>129</v>
      </c>
      <c r="E772" s="234" t="s">
        <v>19</v>
      </c>
      <c r="F772" s="235" t="s">
        <v>453</v>
      </c>
      <c r="G772" s="233"/>
      <c r="H772" s="236">
        <v>1.8</v>
      </c>
      <c r="I772" s="237"/>
      <c r="J772" s="233"/>
      <c r="K772" s="233"/>
      <c r="L772" s="238"/>
      <c r="M772" s="239"/>
      <c r="N772" s="240"/>
      <c r="O772" s="240"/>
      <c r="P772" s="240"/>
      <c r="Q772" s="240"/>
      <c r="R772" s="240"/>
      <c r="S772" s="240"/>
      <c r="T772" s="24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2" t="s">
        <v>129</v>
      </c>
      <c r="AU772" s="242" t="s">
        <v>81</v>
      </c>
      <c r="AV772" s="14" t="s">
        <v>81</v>
      </c>
      <c r="AW772" s="14" t="s">
        <v>33</v>
      </c>
      <c r="AX772" s="14" t="s">
        <v>71</v>
      </c>
      <c r="AY772" s="242" t="s">
        <v>117</v>
      </c>
    </row>
    <row r="773" s="13" customFormat="1">
      <c r="A773" s="13"/>
      <c r="B773" s="221"/>
      <c r="C773" s="222"/>
      <c r="D773" s="223" t="s">
        <v>129</v>
      </c>
      <c r="E773" s="224" t="s">
        <v>19</v>
      </c>
      <c r="F773" s="225" t="s">
        <v>142</v>
      </c>
      <c r="G773" s="222"/>
      <c r="H773" s="224" t="s">
        <v>19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1" t="s">
        <v>129</v>
      </c>
      <c r="AU773" s="231" t="s">
        <v>81</v>
      </c>
      <c r="AV773" s="13" t="s">
        <v>79</v>
      </c>
      <c r="AW773" s="13" t="s">
        <v>33</v>
      </c>
      <c r="AX773" s="13" t="s">
        <v>71</v>
      </c>
      <c r="AY773" s="231" t="s">
        <v>117</v>
      </c>
    </row>
    <row r="774" s="14" customFormat="1">
      <c r="A774" s="14"/>
      <c r="B774" s="232"/>
      <c r="C774" s="233"/>
      <c r="D774" s="223" t="s">
        <v>129</v>
      </c>
      <c r="E774" s="234" t="s">
        <v>19</v>
      </c>
      <c r="F774" s="235" t="s">
        <v>454</v>
      </c>
      <c r="G774" s="233"/>
      <c r="H774" s="236">
        <v>1.5600000000000001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2" t="s">
        <v>129</v>
      </c>
      <c r="AU774" s="242" t="s">
        <v>81</v>
      </c>
      <c r="AV774" s="14" t="s">
        <v>81</v>
      </c>
      <c r="AW774" s="14" t="s">
        <v>33</v>
      </c>
      <c r="AX774" s="14" t="s">
        <v>71</v>
      </c>
      <c r="AY774" s="242" t="s">
        <v>117</v>
      </c>
    </row>
    <row r="775" s="13" customFormat="1">
      <c r="A775" s="13"/>
      <c r="B775" s="221"/>
      <c r="C775" s="222"/>
      <c r="D775" s="223" t="s">
        <v>129</v>
      </c>
      <c r="E775" s="224" t="s">
        <v>19</v>
      </c>
      <c r="F775" s="225" t="s">
        <v>145</v>
      </c>
      <c r="G775" s="222"/>
      <c r="H775" s="224" t="s">
        <v>19</v>
      </c>
      <c r="I775" s="226"/>
      <c r="J775" s="222"/>
      <c r="K775" s="222"/>
      <c r="L775" s="227"/>
      <c r="M775" s="228"/>
      <c r="N775" s="229"/>
      <c r="O775" s="229"/>
      <c r="P775" s="229"/>
      <c r="Q775" s="229"/>
      <c r="R775" s="229"/>
      <c r="S775" s="229"/>
      <c r="T775" s="230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1" t="s">
        <v>129</v>
      </c>
      <c r="AU775" s="231" t="s">
        <v>81</v>
      </c>
      <c r="AV775" s="13" t="s">
        <v>79</v>
      </c>
      <c r="AW775" s="13" t="s">
        <v>33</v>
      </c>
      <c r="AX775" s="13" t="s">
        <v>71</v>
      </c>
      <c r="AY775" s="231" t="s">
        <v>117</v>
      </c>
    </row>
    <row r="776" s="14" customFormat="1">
      <c r="A776" s="14"/>
      <c r="B776" s="232"/>
      <c r="C776" s="233"/>
      <c r="D776" s="223" t="s">
        <v>129</v>
      </c>
      <c r="E776" s="234" t="s">
        <v>19</v>
      </c>
      <c r="F776" s="235" t="s">
        <v>455</v>
      </c>
      <c r="G776" s="233"/>
      <c r="H776" s="236">
        <v>142.56</v>
      </c>
      <c r="I776" s="237"/>
      <c r="J776" s="233"/>
      <c r="K776" s="233"/>
      <c r="L776" s="238"/>
      <c r="M776" s="239"/>
      <c r="N776" s="240"/>
      <c r="O776" s="240"/>
      <c r="P776" s="240"/>
      <c r="Q776" s="240"/>
      <c r="R776" s="240"/>
      <c r="S776" s="240"/>
      <c r="T776" s="24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2" t="s">
        <v>129</v>
      </c>
      <c r="AU776" s="242" t="s">
        <v>81</v>
      </c>
      <c r="AV776" s="14" t="s">
        <v>81</v>
      </c>
      <c r="AW776" s="14" t="s">
        <v>33</v>
      </c>
      <c r="AX776" s="14" t="s">
        <v>71</v>
      </c>
      <c r="AY776" s="242" t="s">
        <v>117</v>
      </c>
    </row>
    <row r="777" s="13" customFormat="1">
      <c r="A777" s="13"/>
      <c r="B777" s="221"/>
      <c r="C777" s="222"/>
      <c r="D777" s="223" t="s">
        <v>129</v>
      </c>
      <c r="E777" s="224" t="s">
        <v>19</v>
      </c>
      <c r="F777" s="225" t="s">
        <v>148</v>
      </c>
      <c r="G777" s="222"/>
      <c r="H777" s="224" t="s">
        <v>19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1" t="s">
        <v>129</v>
      </c>
      <c r="AU777" s="231" t="s">
        <v>81</v>
      </c>
      <c r="AV777" s="13" t="s">
        <v>79</v>
      </c>
      <c r="AW777" s="13" t="s">
        <v>33</v>
      </c>
      <c r="AX777" s="13" t="s">
        <v>71</v>
      </c>
      <c r="AY777" s="231" t="s">
        <v>117</v>
      </c>
    </row>
    <row r="778" s="14" customFormat="1">
      <c r="A778" s="14"/>
      <c r="B778" s="232"/>
      <c r="C778" s="233"/>
      <c r="D778" s="223" t="s">
        <v>129</v>
      </c>
      <c r="E778" s="234" t="s">
        <v>19</v>
      </c>
      <c r="F778" s="235" t="s">
        <v>456</v>
      </c>
      <c r="G778" s="233"/>
      <c r="H778" s="236">
        <v>47.520000000000003</v>
      </c>
      <c r="I778" s="237"/>
      <c r="J778" s="233"/>
      <c r="K778" s="233"/>
      <c r="L778" s="238"/>
      <c r="M778" s="239"/>
      <c r="N778" s="240"/>
      <c r="O778" s="240"/>
      <c r="P778" s="240"/>
      <c r="Q778" s="240"/>
      <c r="R778" s="240"/>
      <c r="S778" s="240"/>
      <c r="T778" s="24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2" t="s">
        <v>129</v>
      </c>
      <c r="AU778" s="242" t="s">
        <v>81</v>
      </c>
      <c r="AV778" s="14" t="s">
        <v>81</v>
      </c>
      <c r="AW778" s="14" t="s">
        <v>33</v>
      </c>
      <c r="AX778" s="14" t="s">
        <v>71</v>
      </c>
      <c r="AY778" s="242" t="s">
        <v>117</v>
      </c>
    </row>
    <row r="779" s="13" customFormat="1">
      <c r="A779" s="13"/>
      <c r="B779" s="221"/>
      <c r="C779" s="222"/>
      <c r="D779" s="223" t="s">
        <v>129</v>
      </c>
      <c r="E779" s="224" t="s">
        <v>19</v>
      </c>
      <c r="F779" s="225" t="s">
        <v>151</v>
      </c>
      <c r="G779" s="222"/>
      <c r="H779" s="224" t="s">
        <v>19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1" t="s">
        <v>129</v>
      </c>
      <c r="AU779" s="231" t="s">
        <v>81</v>
      </c>
      <c r="AV779" s="13" t="s">
        <v>79</v>
      </c>
      <c r="AW779" s="13" t="s">
        <v>33</v>
      </c>
      <c r="AX779" s="13" t="s">
        <v>71</v>
      </c>
      <c r="AY779" s="231" t="s">
        <v>117</v>
      </c>
    </row>
    <row r="780" s="14" customFormat="1">
      <c r="A780" s="14"/>
      <c r="B780" s="232"/>
      <c r="C780" s="233"/>
      <c r="D780" s="223" t="s">
        <v>129</v>
      </c>
      <c r="E780" s="234" t="s">
        <v>19</v>
      </c>
      <c r="F780" s="235" t="s">
        <v>457</v>
      </c>
      <c r="G780" s="233"/>
      <c r="H780" s="236">
        <v>21.600000000000001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2" t="s">
        <v>129</v>
      </c>
      <c r="AU780" s="242" t="s">
        <v>81</v>
      </c>
      <c r="AV780" s="14" t="s">
        <v>81</v>
      </c>
      <c r="AW780" s="14" t="s">
        <v>33</v>
      </c>
      <c r="AX780" s="14" t="s">
        <v>71</v>
      </c>
      <c r="AY780" s="242" t="s">
        <v>117</v>
      </c>
    </row>
    <row r="781" s="13" customFormat="1">
      <c r="A781" s="13"/>
      <c r="B781" s="221"/>
      <c r="C781" s="222"/>
      <c r="D781" s="223" t="s">
        <v>129</v>
      </c>
      <c r="E781" s="224" t="s">
        <v>19</v>
      </c>
      <c r="F781" s="225" t="s">
        <v>154</v>
      </c>
      <c r="G781" s="222"/>
      <c r="H781" s="224" t="s">
        <v>19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1" t="s">
        <v>129</v>
      </c>
      <c r="AU781" s="231" t="s">
        <v>81</v>
      </c>
      <c r="AV781" s="13" t="s">
        <v>79</v>
      </c>
      <c r="AW781" s="13" t="s">
        <v>33</v>
      </c>
      <c r="AX781" s="13" t="s">
        <v>71</v>
      </c>
      <c r="AY781" s="231" t="s">
        <v>117</v>
      </c>
    </row>
    <row r="782" s="14" customFormat="1">
      <c r="A782" s="14"/>
      <c r="B782" s="232"/>
      <c r="C782" s="233"/>
      <c r="D782" s="223" t="s">
        <v>129</v>
      </c>
      <c r="E782" s="234" t="s">
        <v>19</v>
      </c>
      <c r="F782" s="235" t="s">
        <v>458</v>
      </c>
      <c r="G782" s="233"/>
      <c r="H782" s="236">
        <v>4.3200000000000003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2" t="s">
        <v>129</v>
      </c>
      <c r="AU782" s="242" t="s">
        <v>81</v>
      </c>
      <c r="AV782" s="14" t="s">
        <v>81</v>
      </c>
      <c r="AW782" s="14" t="s">
        <v>33</v>
      </c>
      <c r="AX782" s="14" t="s">
        <v>71</v>
      </c>
      <c r="AY782" s="242" t="s">
        <v>117</v>
      </c>
    </row>
    <row r="783" s="13" customFormat="1">
      <c r="A783" s="13"/>
      <c r="B783" s="221"/>
      <c r="C783" s="222"/>
      <c r="D783" s="223" t="s">
        <v>129</v>
      </c>
      <c r="E783" s="224" t="s">
        <v>19</v>
      </c>
      <c r="F783" s="225" t="s">
        <v>157</v>
      </c>
      <c r="G783" s="222"/>
      <c r="H783" s="224" t="s">
        <v>19</v>
      </c>
      <c r="I783" s="226"/>
      <c r="J783" s="222"/>
      <c r="K783" s="222"/>
      <c r="L783" s="227"/>
      <c r="M783" s="228"/>
      <c r="N783" s="229"/>
      <c r="O783" s="229"/>
      <c r="P783" s="229"/>
      <c r="Q783" s="229"/>
      <c r="R783" s="229"/>
      <c r="S783" s="229"/>
      <c r="T783" s="230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1" t="s">
        <v>129</v>
      </c>
      <c r="AU783" s="231" t="s">
        <v>81</v>
      </c>
      <c r="AV783" s="13" t="s">
        <v>79</v>
      </c>
      <c r="AW783" s="13" t="s">
        <v>33</v>
      </c>
      <c r="AX783" s="13" t="s">
        <v>71</v>
      </c>
      <c r="AY783" s="231" t="s">
        <v>117</v>
      </c>
    </row>
    <row r="784" s="14" customFormat="1">
      <c r="A784" s="14"/>
      <c r="B784" s="232"/>
      <c r="C784" s="233"/>
      <c r="D784" s="223" t="s">
        <v>129</v>
      </c>
      <c r="E784" s="234" t="s">
        <v>19</v>
      </c>
      <c r="F784" s="235" t="s">
        <v>459</v>
      </c>
      <c r="G784" s="233"/>
      <c r="H784" s="236">
        <v>14.4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2" t="s">
        <v>129</v>
      </c>
      <c r="AU784" s="242" t="s">
        <v>81</v>
      </c>
      <c r="AV784" s="14" t="s">
        <v>81</v>
      </c>
      <c r="AW784" s="14" t="s">
        <v>33</v>
      </c>
      <c r="AX784" s="14" t="s">
        <v>71</v>
      </c>
      <c r="AY784" s="242" t="s">
        <v>117</v>
      </c>
    </row>
    <row r="785" s="13" customFormat="1">
      <c r="A785" s="13"/>
      <c r="B785" s="221"/>
      <c r="C785" s="222"/>
      <c r="D785" s="223" t="s">
        <v>129</v>
      </c>
      <c r="E785" s="224" t="s">
        <v>19</v>
      </c>
      <c r="F785" s="225" t="s">
        <v>160</v>
      </c>
      <c r="G785" s="222"/>
      <c r="H785" s="224" t="s">
        <v>19</v>
      </c>
      <c r="I785" s="226"/>
      <c r="J785" s="222"/>
      <c r="K785" s="222"/>
      <c r="L785" s="227"/>
      <c r="M785" s="228"/>
      <c r="N785" s="229"/>
      <c r="O785" s="229"/>
      <c r="P785" s="229"/>
      <c r="Q785" s="229"/>
      <c r="R785" s="229"/>
      <c r="S785" s="229"/>
      <c r="T785" s="23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1" t="s">
        <v>129</v>
      </c>
      <c r="AU785" s="231" t="s">
        <v>81</v>
      </c>
      <c r="AV785" s="13" t="s">
        <v>79</v>
      </c>
      <c r="AW785" s="13" t="s">
        <v>33</v>
      </c>
      <c r="AX785" s="13" t="s">
        <v>71</v>
      </c>
      <c r="AY785" s="231" t="s">
        <v>117</v>
      </c>
    </row>
    <row r="786" s="14" customFormat="1">
      <c r="A786" s="14"/>
      <c r="B786" s="232"/>
      <c r="C786" s="233"/>
      <c r="D786" s="223" t="s">
        <v>129</v>
      </c>
      <c r="E786" s="234" t="s">
        <v>19</v>
      </c>
      <c r="F786" s="235" t="s">
        <v>460</v>
      </c>
      <c r="G786" s="233"/>
      <c r="H786" s="236">
        <v>7.2000000000000002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2" t="s">
        <v>129</v>
      </c>
      <c r="AU786" s="242" t="s">
        <v>81</v>
      </c>
      <c r="AV786" s="14" t="s">
        <v>81</v>
      </c>
      <c r="AW786" s="14" t="s">
        <v>33</v>
      </c>
      <c r="AX786" s="14" t="s">
        <v>71</v>
      </c>
      <c r="AY786" s="242" t="s">
        <v>117</v>
      </c>
    </row>
    <row r="787" s="13" customFormat="1">
      <c r="A787" s="13"/>
      <c r="B787" s="221"/>
      <c r="C787" s="222"/>
      <c r="D787" s="223" t="s">
        <v>129</v>
      </c>
      <c r="E787" s="224" t="s">
        <v>19</v>
      </c>
      <c r="F787" s="225" t="s">
        <v>163</v>
      </c>
      <c r="G787" s="222"/>
      <c r="H787" s="224" t="s">
        <v>19</v>
      </c>
      <c r="I787" s="226"/>
      <c r="J787" s="222"/>
      <c r="K787" s="222"/>
      <c r="L787" s="227"/>
      <c r="M787" s="228"/>
      <c r="N787" s="229"/>
      <c r="O787" s="229"/>
      <c r="P787" s="229"/>
      <c r="Q787" s="229"/>
      <c r="R787" s="229"/>
      <c r="S787" s="229"/>
      <c r="T787" s="23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1" t="s">
        <v>129</v>
      </c>
      <c r="AU787" s="231" t="s">
        <v>81</v>
      </c>
      <c r="AV787" s="13" t="s">
        <v>79</v>
      </c>
      <c r="AW787" s="13" t="s">
        <v>33</v>
      </c>
      <c r="AX787" s="13" t="s">
        <v>71</v>
      </c>
      <c r="AY787" s="231" t="s">
        <v>117</v>
      </c>
    </row>
    <row r="788" s="14" customFormat="1">
      <c r="A788" s="14"/>
      <c r="B788" s="232"/>
      <c r="C788" s="233"/>
      <c r="D788" s="223" t="s">
        <v>129</v>
      </c>
      <c r="E788" s="234" t="s">
        <v>19</v>
      </c>
      <c r="F788" s="235" t="s">
        <v>461</v>
      </c>
      <c r="G788" s="233"/>
      <c r="H788" s="236">
        <v>5.04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2" t="s">
        <v>129</v>
      </c>
      <c r="AU788" s="242" t="s">
        <v>81</v>
      </c>
      <c r="AV788" s="14" t="s">
        <v>81</v>
      </c>
      <c r="AW788" s="14" t="s">
        <v>33</v>
      </c>
      <c r="AX788" s="14" t="s">
        <v>71</v>
      </c>
      <c r="AY788" s="242" t="s">
        <v>117</v>
      </c>
    </row>
    <row r="789" s="13" customFormat="1">
      <c r="A789" s="13"/>
      <c r="B789" s="221"/>
      <c r="C789" s="222"/>
      <c r="D789" s="223" t="s">
        <v>129</v>
      </c>
      <c r="E789" s="224" t="s">
        <v>19</v>
      </c>
      <c r="F789" s="225" t="s">
        <v>166</v>
      </c>
      <c r="G789" s="222"/>
      <c r="H789" s="224" t="s">
        <v>19</v>
      </c>
      <c r="I789" s="226"/>
      <c r="J789" s="222"/>
      <c r="K789" s="222"/>
      <c r="L789" s="227"/>
      <c r="M789" s="228"/>
      <c r="N789" s="229"/>
      <c r="O789" s="229"/>
      <c r="P789" s="229"/>
      <c r="Q789" s="229"/>
      <c r="R789" s="229"/>
      <c r="S789" s="229"/>
      <c r="T789" s="23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1" t="s">
        <v>129</v>
      </c>
      <c r="AU789" s="231" t="s">
        <v>81</v>
      </c>
      <c r="AV789" s="13" t="s">
        <v>79</v>
      </c>
      <c r="AW789" s="13" t="s">
        <v>33</v>
      </c>
      <c r="AX789" s="13" t="s">
        <v>71</v>
      </c>
      <c r="AY789" s="231" t="s">
        <v>117</v>
      </c>
    </row>
    <row r="790" s="14" customFormat="1">
      <c r="A790" s="14"/>
      <c r="B790" s="232"/>
      <c r="C790" s="233"/>
      <c r="D790" s="223" t="s">
        <v>129</v>
      </c>
      <c r="E790" s="234" t="s">
        <v>19</v>
      </c>
      <c r="F790" s="235" t="s">
        <v>462</v>
      </c>
      <c r="G790" s="233"/>
      <c r="H790" s="236">
        <v>1.2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2" t="s">
        <v>129</v>
      </c>
      <c r="AU790" s="242" t="s">
        <v>81</v>
      </c>
      <c r="AV790" s="14" t="s">
        <v>81</v>
      </c>
      <c r="AW790" s="14" t="s">
        <v>33</v>
      </c>
      <c r="AX790" s="14" t="s">
        <v>71</v>
      </c>
      <c r="AY790" s="242" t="s">
        <v>117</v>
      </c>
    </row>
    <row r="791" s="13" customFormat="1">
      <c r="A791" s="13"/>
      <c r="B791" s="221"/>
      <c r="C791" s="222"/>
      <c r="D791" s="223" t="s">
        <v>129</v>
      </c>
      <c r="E791" s="224" t="s">
        <v>19</v>
      </c>
      <c r="F791" s="225" t="s">
        <v>169</v>
      </c>
      <c r="G791" s="222"/>
      <c r="H791" s="224" t="s">
        <v>19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1" t="s">
        <v>129</v>
      </c>
      <c r="AU791" s="231" t="s">
        <v>81</v>
      </c>
      <c r="AV791" s="13" t="s">
        <v>79</v>
      </c>
      <c r="AW791" s="13" t="s">
        <v>33</v>
      </c>
      <c r="AX791" s="13" t="s">
        <v>71</v>
      </c>
      <c r="AY791" s="231" t="s">
        <v>117</v>
      </c>
    </row>
    <row r="792" s="14" customFormat="1">
      <c r="A792" s="14"/>
      <c r="B792" s="232"/>
      <c r="C792" s="233"/>
      <c r="D792" s="223" t="s">
        <v>129</v>
      </c>
      <c r="E792" s="234" t="s">
        <v>19</v>
      </c>
      <c r="F792" s="235" t="s">
        <v>463</v>
      </c>
      <c r="G792" s="233"/>
      <c r="H792" s="236">
        <v>7.2000000000000002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2" t="s">
        <v>129</v>
      </c>
      <c r="AU792" s="242" t="s">
        <v>81</v>
      </c>
      <c r="AV792" s="14" t="s">
        <v>81</v>
      </c>
      <c r="AW792" s="14" t="s">
        <v>33</v>
      </c>
      <c r="AX792" s="14" t="s">
        <v>71</v>
      </c>
      <c r="AY792" s="242" t="s">
        <v>117</v>
      </c>
    </row>
    <row r="793" s="13" customFormat="1">
      <c r="A793" s="13"/>
      <c r="B793" s="221"/>
      <c r="C793" s="222"/>
      <c r="D793" s="223" t="s">
        <v>129</v>
      </c>
      <c r="E793" s="224" t="s">
        <v>19</v>
      </c>
      <c r="F793" s="225" t="s">
        <v>172</v>
      </c>
      <c r="G793" s="222"/>
      <c r="H793" s="224" t="s">
        <v>19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1" t="s">
        <v>129</v>
      </c>
      <c r="AU793" s="231" t="s">
        <v>81</v>
      </c>
      <c r="AV793" s="13" t="s">
        <v>79</v>
      </c>
      <c r="AW793" s="13" t="s">
        <v>33</v>
      </c>
      <c r="AX793" s="13" t="s">
        <v>71</v>
      </c>
      <c r="AY793" s="231" t="s">
        <v>117</v>
      </c>
    </row>
    <row r="794" s="14" customFormat="1">
      <c r="A794" s="14"/>
      <c r="B794" s="232"/>
      <c r="C794" s="233"/>
      <c r="D794" s="223" t="s">
        <v>129</v>
      </c>
      <c r="E794" s="234" t="s">
        <v>19</v>
      </c>
      <c r="F794" s="235" t="s">
        <v>464</v>
      </c>
      <c r="G794" s="233"/>
      <c r="H794" s="236">
        <v>1.44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2" t="s">
        <v>129</v>
      </c>
      <c r="AU794" s="242" t="s">
        <v>81</v>
      </c>
      <c r="AV794" s="14" t="s">
        <v>81</v>
      </c>
      <c r="AW794" s="14" t="s">
        <v>33</v>
      </c>
      <c r="AX794" s="14" t="s">
        <v>71</v>
      </c>
      <c r="AY794" s="242" t="s">
        <v>117</v>
      </c>
    </row>
    <row r="795" s="13" customFormat="1">
      <c r="A795" s="13"/>
      <c r="B795" s="221"/>
      <c r="C795" s="222"/>
      <c r="D795" s="223" t="s">
        <v>129</v>
      </c>
      <c r="E795" s="224" t="s">
        <v>19</v>
      </c>
      <c r="F795" s="225" t="s">
        <v>175</v>
      </c>
      <c r="G795" s="222"/>
      <c r="H795" s="224" t="s">
        <v>19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1" t="s">
        <v>129</v>
      </c>
      <c r="AU795" s="231" t="s">
        <v>81</v>
      </c>
      <c r="AV795" s="13" t="s">
        <v>79</v>
      </c>
      <c r="AW795" s="13" t="s">
        <v>33</v>
      </c>
      <c r="AX795" s="13" t="s">
        <v>71</v>
      </c>
      <c r="AY795" s="231" t="s">
        <v>117</v>
      </c>
    </row>
    <row r="796" s="14" customFormat="1">
      <c r="A796" s="14"/>
      <c r="B796" s="232"/>
      <c r="C796" s="233"/>
      <c r="D796" s="223" t="s">
        <v>129</v>
      </c>
      <c r="E796" s="234" t="s">
        <v>19</v>
      </c>
      <c r="F796" s="235" t="s">
        <v>465</v>
      </c>
      <c r="G796" s="233"/>
      <c r="H796" s="236">
        <v>4.6799999999999997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2" t="s">
        <v>129</v>
      </c>
      <c r="AU796" s="242" t="s">
        <v>81</v>
      </c>
      <c r="AV796" s="14" t="s">
        <v>81</v>
      </c>
      <c r="AW796" s="14" t="s">
        <v>33</v>
      </c>
      <c r="AX796" s="14" t="s">
        <v>71</v>
      </c>
      <c r="AY796" s="242" t="s">
        <v>117</v>
      </c>
    </row>
    <row r="797" s="13" customFormat="1">
      <c r="A797" s="13"/>
      <c r="B797" s="221"/>
      <c r="C797" s="222"/>
      <c r="D797" s="223" t="s">
        <v>129</v>
      </c>
      <c r="E797" s="224" t="s">
        <v>19</v>
      </c>
      <c r="F797" s="225" t="s">
        <v>178</v>
      </c>
      <c r="G797" s="222"/>
      <c r="H797" s="224" t="s">
        <v>19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1" t="s">
        <v>129</v>
      </c>
      <c r="AU797" s="231" t="s">
        <v>81</v>
      </c>
      <c r="AV797" s="13" t="s">
        <v>79</v>
      </c>
      <c r="AW797" s="13" t="s">
        <v>33</v>
      </c>
      <c r="AX797" s="13" t="s">
        <v>71</v>
      </c>
      <c r="AY797" s="231" t="s">
        <v>117</v>
      </c>
    </row>
    <row r="798" s="14" customFormat="1">
      <c r="A798" s="14"/>
      <c r="B798" s="232"/>
      <c r="C798" s="233"/>
      <c r="D798" s="223" t="s">
        <v>129</v>
      </c>
      <c r="E798" s="234" t="s">
        <v>19</v>
      </c>
      <c r="F798" s="235" t="s">
        <v>466</v>
      </c>
      <c r="G798" s="233"/>
      <c r="H798" s="236">
        <v>1.5600000000000001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2" t="s">
        <v>129</v>
      </c>
      <c r="AU798" s="242" t="s">
        <v>81</v>
      </c>
      <c r="AV798" s="14" t="s">
        <v>81</v>
      </c>
      <c r="AW798" s="14" t="s">
        <v>33</v>
      </c>
      <c r="AX798" s="14" t="s">
        <v>71</v>
      </c>
      <c r="AY798" s="242" t="s">
        <v>117</v>
      </c>
    </row>
    <row r="799" s="13" customFormat="1">
      <c r="A799" s="13"/>
      <c r="B799" s="221"/>
      <c r="C799" s="222"/>
      <c r="D799" s="223" t="s">
        <v>129</v>
      </c>
      <c r="E799" s="224" t="s">
        <v>19</v>
      </c>
      <c r="F799" s="225" t="s">
        <v>181</v>
      </c>
      <c r="G799" s="222"/>
      <c r="H799" s="224" t="s">
        <v>19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1" t="s">
        <v>129</v>
      </c>
      <c r="AU799" s="231" t="s">
        <v>81</v>
      </c>
      <c r="AV799" s="13" t="s">
        <v>79</v>
      </c>
      <c r="AW799" s="13" t="s">
        <v>33</v>
      </c>
      <c r="AX799" s="13" t="s">
        <v>71</v>
      </c>
      <c r="AY799" s="231" t="s">
        <v>117</v>
      </c>
    </row>
    <row r="800" s="14" customFormat="1">
      <c r="A800" s="14"/>
      <c r="B800" s="232"/>
      <c r="C800" s="233"/>
      <c r="D800" s="223" t="s">
        <v>129</v>
      </c>
      <c r="E800" s="234" t="s">
        <v>19</v>
      </c>
      <c r="F800" s="235" t="s">
        <v>466</v>
      </c>
      <c r="G800" s="233"/>
      <c r="H800" s="236">
        <v>1.5600000000000001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2" t="s">
        <v>129</v>
      </c>
      <c r="AU800" s="242" t="s">
        <v>81</v>
      </c>
      <c r="AV800" s="14" t="s">
        <v>81</v>
      </c>
      <c r="AW800" s="14" t="s">
        <v>33</v>
      </c>
      <c r="AX800" s="14" t="s">
        <v>71</v>
      </c>
      <c r="AY800" s="242" t="s">
        <v>117</v>
      </c>
    </row>
    <row r="801" s="13" customFormat="1">
      <c r="A801" s="13"/>
      <c r="B801" s="221"/>
      <c r="C801" s="222"/>
      <c r="D801" s="223" t="s">
        <v>129</v>
      </c>
      <c r="E801" s="224" t="s">
        <v>19</v>
      </c>
      <c r="F801" s="225" t="s">
        <v>184</v>
      </c>
      <c r="G801" s="222"/>
      <c r="H801" s="224" t="s">
        <v>19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1" t="s">
        <v>129</v>
      </c>
      <c r="AU801" s="231" t="s">
        <v>81</v>
      </c>
      <c r="AV801" s="13" t="s">
        <v>79</v>
      </c>
      <c r="AW801" s="13" t="s">
        <v>33</v>
      </c>
      <c r="AX801" s="13" t="s">
        <v>71</v>
      </c>
      <c r="AY801" s="231" t="s">
        <v>117</v>
      </c>
    </row>
    <row r="802" s="14" customFormat="1">
      <c r="A802" s="14"/>
      <c r="B802" s="232"/>
      <c r="C802" s="233"/>
      <c r="D802" s="223" t="s">
        <v>129</v>
      </c>
      <c r="E802" s="234" t="s">
        <v>19</v>
      </c>
      <c r="F802" s="235" t="s">
        <v>466</v>
      </c>
      <c r="G802" s="233"/>
      <c r="H802" s="236">
        <v>1.5600000000000001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2" t="s">
        <v>129</v>
      </c>
      <c r="AU802" s="242" t="s">
        <v>81</v>
      </c>
      <c r="AV802" s="14" t="s">
        <v>81</v>
      </c>
      <c r="AW802" s="14" t="s">
        <v>33</v>
      </c>
      <c r="AX802" s="14" t="s">
        <v>71</v>
      </c>
      <c r="AY802" s="242" t="s">
        <v>117</v>
      </c>
    </row>
    <row r="803" s="13" customFormat="1">
      <c r="A803" s="13"/>
      <c r="B803" s="221"/>
      <c r="C803" s="222"/>
      <c r="D803" s="223" t="s">
        <v>129</v>
      </c>
      <c r="E803" s="224" t="s">
        <v>19</v>
      </c>
      <c r="F803" s="225" t="s">
        <v>187</v>
      </c>
      <c r="G803" s="222"/>
      <c r="H803" s="224" t="s">
        <v>19</v>
      </c>
      <c r="I803" s="226"/>
      <c r="J803" s="222"/>
      <c r="K803" s="222"/>
      <c r="L803" s="227"/>
      <c r="M803" s="228"/>
      <c r="N803" s="229"/>
      <c r="O803" s="229"/>
      <c r="P803" s="229"/>
      <c r="Q803" s="229"/>
      <c r="R803" s="229"/>
      <c r="S803" s="229"/>
      <c r="T803" s="23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1" t="s">
        <v>129</v>
      </c>
      <c r="AU803" s="231" t="s">
        <v>81</v>
      </c>
      <c r="AV803" s="13" t="s">
        <v>79</v>
      </c>
      <c r="AW803" s="13" t="s">
        <v>33</v>
      </c>
      <c r="AX803" s="13" t="s">
        <v>71</v>
      </c>
      <c r="AY803" s="231" t="s">
        <v>117</v>
      </c>
    </row>
    <row r="804" s="14" customFormat="1">
      <c r="A804" s="14"/>
      <c r="B804" s="232"/>
      <c r="C804" s="233"/>
      <c r="D804" s="223" t="s">
        <v>129</v>
      </c>
      <c r="E804" s="234" t="s">
        <v>19</v>
      </c>
      <c r="F804" s="235" t="s">
        <v>466</v>
      </c>
      <c r="G804" s="233"/>
      <c r="H804" s="236">
        <v>1.5600000000000001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2" t="s">
        <v>129</v>
      </c>
      <c r="AU804" s="242" t="s">
        <v>81</v>
      </c>
      <c r="AV804" s="14" t="s">
        <v>81</v>
      </c>
      <c r="AW804" s="14" t="s">
        <v>33</v>
      </c>
      <c r="AX804" s="14" t="s">
        <v>71</v>
      </c>
      <c r="AY804" s="242" t="s">
        <v>117</v>
      </c>
    </row>
    <row r="805" s="13" customFormat="1">
      <c r="A805" s="13"/>
      <c r="B805" s="221"/>
      <c r="C805" s="222"/>
      <c r="D805" s="223" t="s">
        <v>129</v>
      </c>
      <c r="E805" s="224" t="s">
        <v>19</v>
      </c>
      <c r="F805" s="225" t="s">
        <v>190</v>
      </c>
      <c r="G805" s="222"/>
      <c r="H805" s="224" t="s">
        <v>19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1" t="s">
        <v>129</v>
      </c>
      <c r="AU805" s="231" t="s">
        <v>81</v>
      </c>
      <c r="AV805" s="13" t="s">
        <v>79</v>
      </c>
      <c r="AW805" s="13" t="s">
        <v>33</v>
      </c>
      <c r="AX805" s="13" t="s">
        <v>71</v>
      </c>
      <c r="AY805" s="231" t="s">
        <v>117</v>
      </c>
    </row>
    <row r="806" s="14" customFormat="1">
      <c r="A806" s="14"/>
      <c r="B806" s="232"/>
      <c r="C806" s="233"/>
      <c r="D806" s="223" t="s">
        <v>129</v>
      </c>
      <c r="E806" s="234" t="s">
        <v>19</v>
      </c>
      <c r="F806" s="235" t="s">
        <v>466</v>
      </c>
      <c r="G806" s="233"/>
      <c r="H806" s="236">
        <v>1.5600000000000001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2" t="s">
        <v>129</v>
      </c>
      <c r="AU806" s="242" t="s">
        <v>81</v>
      </c>
      <c r="AV806" s="14" t="s">
        <v>81</v>
      </c>
      <c r="AW806" s="14" t="s">
        <v>33</v>
      </c>
      <c r="AX806" s="14" t="s">
        <v>71</v>
      </c>
      <c r="AY806" s="242" t="s">
        <v>117</v>
      </c>
    </row>
    <row r="807" s="13" customFormat="1">
      <c r="A807" s="13"/>
      <c r="B807" s="221"/>
      <c r="C807" s="222"/>
      <c r="D807" s="223" t="s">
        <v>129</v>
      </c>
      <c r="E807" s="224" t="s">
        <v>19</v>
      </c>
      <c r="F807" s="225" t="s">
        <v>193</v>
      </c>
      <c r="G807" s="222"/>
      <c r="H807" s="224" t="s">
        <v>19</v>
      </c>
      <c r="I807" s="226"/>
      <c r="J807" s="222"/>
      <c r="K807" s="222"/>
      <c r="L807" s="227"/>
      <c r="M807" s="228"/>
      <c r="N807" s="229"/>
      <c r="O807" s="229"/>
      <c r="P807" s="229"/>
      <c r="Q807" s="229"/>
      <c r="R807" s="229"/>
      <c r="S807" s="229"/>
      <c r="T807" s="23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1" t="s">
        <v>129</v>
      </c>
      <c r="AU807" s="231" t="s">
        <v>81</v>
      </c>
      <c r="AV807" s="13" t="s">
        <v>79</v>
      </c>
      <c r="AW807" s="13" t="s">
        <v>33</v>
      </c>
      <c r="AX807" s="13" t="s">
        <v>71</v>
      </c>
      <c r="AY807" s="231" t="s">
        <v>117</v>
      </c>
    </row>
    <row r="808" s="14" customFormat="1">
      <c r="A808" s="14"/>
      <c r="B808" s="232"/>
      <c r="C808" s="233"/>
      <c r="D808" s="223" t="s">
        <v>129</v>
      </c>
      <c r="E808" s="234" t="s">
        <v>19</v>
      </c>
      <c r="F808" s="235" t="s">
        <v>466</v>
      </c>
      <c r="G808" s="233"/>
      <c r="H808" s="236">
        <v>1.5600000000000001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2" t="s">
        <v>129</v>
      </c>
      <c r="AU808" s="242" t="s">
        <v>81</v>
      </c>
      <c r="AV808" s="14" t="s">
        <v>81</v>
      </c>
      <c r="AW808" s="14" t="s">
        <v>33</v>
      </c>
      <c r="AX808" s="14" t="s">
        <v>71</v>
      </c>
      <c r="AY808" s="242" t="s">
        <v>117</v>
      </c>
    </row>
    <row r="809" s="13" customFormat="1">
      <c r="A809" s="13"/>
      <c r="B809" s="221"/>
      <c r="C809" s="222"/>
      <c r="D809" s="223" t="s">
        <v>129</v>
      </c>
      <c r="E809" s="224" t="s">
        <v>19</v>
      </c>
      <c r="F809" s="225" t="s">
        <v>196</v>
      </c>
      <c r="G809" s="222"/>
      <c r="H809" s="224" t="s">
        <v>19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1" t="s">
        <v>129</v>
      </c>
      <c r="AU809" s="231" t="s">
        <v>81</v>
      </c>
      <c r="AV809" s="13" t="s">
        <v>79</v>
      </c>
      <c r="AW809" s="13" t="s">
        <v>33</v>
      </c>
      <c r="AX809" s="13" t="s">
        <v>71</v>
      </c>
      <c r="AY809" s="231" t="s">
        <v>117</v>
      </c>
    </row>
    <row r="810" s="14" customFormat="1">
      <c r="A810" s="14"/>
      <c r="B810" s="232"/>
      <c r="C810" s="233"/>
      <c r="D810" s="223" t="s">
        <v>129</v>
      </c>
      <c r="E810" s="234" t="s">
        <v>19</v>
      </c>
      <c r="F810" s="235" t="s">
        <v>467</v>
      </c>
      <c r="G810" s="233"/>
      <c r="H810" s="236">
        <v>2.04</v>
      </c>
      <c r="I810" s="237"/>
      <c r="J810" s="233"/>
      <c r="K810" s="233"/>
      <c r="L810" s="238"/>
      <c r="M810" s="239"/>
      <c r="N810" s="240"/>
      <c r="O810" s="240"/>
      <c r="P810" s="240"/>
      <c r="Q810" s="240"/>
      <c r="R810" s="240"/>
      <c r="S810" s="240"/>
      <c r="T810" s="24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2" t="s">
        <v>129</v>
      </c>
      <c r="AU810" s="242" t="s">
        <v>81</v>
      </c>
      <c r="AV810" s="14" t="s">
        <v>81</v>
      </c>
      <c r="AW810" s="14" t="s">
        <v>33</v>
      </c>
      <c r="AX810" s="14" t="s">
        <v>71</v>
      </c>
      <c r="AY810" s="242" t="s">
        <v>117</v>
      </c>
    </row>
    <row r="811" s="13" customFormat="1">
      <c r="A811" s="13"/>
      <c r="B811" s="221"/>
      <c r="C811" s="222"/>
      <c r="D811" s="223" t="s">
        <v>129</v>
      </c>
      <c r="E811" s="224" t="s">
        <v>19</v>
      </c>
      <c r="F811" s="225" t="s">
        <v>199</v>
      </c>
      <c r="G811" s="222"/>
      <c r="H811" s="224" t="s">
        <v>19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1" t="s">
        <v>129</v>
      </c>
      <c r="AU811" s="231" t="s">
        <v>81</v>
      </c>
      <c r="AV811" s="13" t="s">
        <v>79</v>
      </c>
      <c r="AW811" s="13" t="s">
        <v>33</v>
      </c>
      <c r="AX811" s="13" t="s">
        <v>71</v>
      </c>
      <c r="AY811" s="231" t="s">
        <v>117</v>
      </c>
    </row>
    <row r="812" s="14" customFormat="1">
      <c r="A812" s="14"/>
      <c r="B812" s="232"/>
      <c r="C812" s="233"/>
      <c r="D812" s="223" t="s">
        <v>129</v>
      </c>
      <c r="E812" s="234" t="s">
        <v>19</v>
      </c>
      <c r="F812" s="235" t="s">
        <v>468</v>
      </c>
      <c r="G812" s="233"/>
      <c r="H812" s="236">
        <v>8.1600000000000001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2" t="s">
        <v>129</v>
      </c>
      <c r="AU812" s="242" t="s">
        <v>81</v>
      </c>
      <c r="AV812" s="14" t="s">
        <v>81</v>
      </c>
      <c r="AW812" s="14" t="s">
        <v>33</v>
      </c>
      <c r="AX812" s="14" t="s">
        <v>71</v>
      </c>
      <c r="AY812" s="242" t="s">
        <v>117</v>
      </c>
    </row>
    <row r="813" s="13" customFormat="1">
      <c r="A813" s="13"/>
      <c r="B813" s="221"/>
      <c r="C813" s="222"/>
      <c r="D813" s="223" t="s">
        <v>129</v>
      </c>
      <c r="E813" s="224" t="s">
        <v>19</v>
      </c>
      <c r="F813" s="225" t="s">
        <v>202</v>
      </c>
      <c r="G813" s="222"/>
      <c r="H813" s="224" t="s">
        <v>19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1" t="s">
        <v>129</v>
      </c>
      <c r="AU813" s="231" t="s">
        <v>81</v>
      </c>
      <c r="AV813" s="13" t="s">
        <v>79</v>
      </c>
      <c r="AW813" s="13" t="s">
        <v>33</v>
      </c>
      <c r="AX813" s="13" t="s">
        <v>71</v>
      </c>
      <c r="AY813" s="231" t="s">
        <v>117</v>
      </c>
    </row>
    <row r="814" s="14" customFormat="1">
      <c r="A814" s="14"/>
      <c r="B814" s="232"/>
      <c r="C814" s="233"/>
      <c r="D814" s="223" t="s">
        <v>129</v>
      </c>
      <c r="E814" s="234" t="s">
        <v>19</v>
      </c>
      <c r="F814" s="235" t="s">
        <v>469</v>
      </c>
      <c r="G814" s="233"/>
      <c r="H814" s="236">
        <v>1.44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2" t="s">
        <v>129</v>
      </c>
      <c r="AU814" s="242" t="s">
        <v>81</v>
      </c>
      <c r="AV814" s="14" t="s">
        <v>81</v>
      </c>
      <c r="AW814" s="14" t="s">
        <v>33</v>
      </c>
      <c r="AX814" s="14" t="s">
        <v>71</v>
      </c>
      <c r="AY814" s="242" t="s">
        <v>117</v>
      </c>
    </row>
    <row r="815" s="13" customFormat="1">
      <c r="A815" s="13"/>
      <c r="B815" s="221"/>
      <c r="C815" s="222"/>
      <c r="D815" s="223" t="s">
        <v>129</v>
      </c>
      <c r="E815" s="224" t="s">
        <v>19</v>
      </c>
      <c r="F815" s="225" t="s">
        <v>205</v>
      </c>
      <c r="G815" s="222"/>
      <c r="H815" s="224" t="s">
        <v>19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1" t="s">
        <v>129</v>
      </c>
      <c r="AU815" s="231" t="s">
        <v>81</v>
      </c>
      <c r="AV815" s="13" t="s">
        <v>79</v>
      </c>
      <c r="AW815" s="13" t="s">
        <v>33</v>
      </c>
      <c r="AX815" s="13" t="s">
        <v>71</v>
      </c>
      <c r="AY815" s="231" t="s">
        <v>117</v>
      </c>
    </row>
    <row r="816" s="14" customFormat="1">
      <c r="A816" s="14"/>
      <c r="B816" s="232"/>
      <c r="C816" s="233"/>
      <c r="D816" s="223" t="s">
        <v>129</v>
      </c>
      <c r="E816" s="234" t="s">
        <v>19</v>
      </c>
      <c r="F816" s="235" t="s">
        <v>462</v>
      </c>
      <c r="G816" s="233"/>
      <c r="H816" s="236">
        <v>1.2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2" t="s">
        <v>129</v>
      </c>
      <c r="AU816" s="242" t="s">
        <v>81</v>
      </c>
      <c r="AV816" s="14" t="s">
        <v>81</v>
      </c>
      <c r="AW816" s="14" t="s">
        <v>33</v>
      </c>
      <c r="AX816" s="14" t="s">
        <v>71</v>
      </c>
      <c r="AY816" s="242" t="s">
        <v>117</v>
      </c>
    </row>
    <row r="817" s="13" customFormat="1">
      <c r="A817" s="13"/>
      <c r="B817" s="221"/>
      <c r="C817" s="222"/>
      <c r="D817" s="223" t="s">
        <v>129</v>
      </c>
      <c r="E817" s="224" t="s">
        <v>19</v>
      </c>
      <c r="F817" s="225" t="s">
        <v>208</v>
      </c>
      <c r="G817" s="222"/>
      <c r="H817" s="224" t="s">
        <v>19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1" t="s">
        <v>129</v>
      </c>
      <c r="AU817" s="231" t="s">
        <v>81</v>
      </c>
      <c r="AV817" s="13" t="s">
        <v>79</v>
      </c>
      <c r="AW817" s="13" t="s">
        <v>33</v>
      </c>
      <c r="AX817" s="13" t="s">
        <v>71</v>
      </c>
      <c r="AY817" s="231" t="s">
        <v>117</v>
      </c>
    </row>
    <row r="818" s="14" customFormat="1">
      <c r="A818" s="14"/>
      <c r="B818" s="232"/>
      <c r="C818" s="233"/>
      <c r="D818" s="223" t="s">
        <v>129</v>
      </c>
      <c r="E818" s="234" t="s">
        <v>19</v>
      </c>
      <c r="F818" s="235" t="s">
        <v>470</v>
      </c>
      <c r="G818" s="233"/>
      <c r="H818" s="236">
        <v>1.44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2" t="s">
        <v>129</v>
      </c>
      <c r="AU818" s="242" t="s">
        <v>81</v>
      </c>
      <c r="AV818" s="14" t="s">
        <v>81</v>
      </c>
      <c r="AW818" s="14" t="s">
        <v>33</v>
      </c>
      <c r="AX818" s="14" t="s">
        <v>71</v>
      </c>
      <c r="AY818" s="242" t="s">
        <v>117</v>
      </c>
    </row>
    <row r="819" s="13" customFormat="1">
      <c r="A819" s="13"/>
      <c r="B819" s="221"/>
      <c r="C819" s="222"/>
      <c r="D819" s="223" t="s">
        <v>129</v>
      </c>
      <c r="E819" s="224" t="s">
        <v>19</v>
      </c>
      <c r="F819" s="225" t="s">
        <v>211</v>
      </c>
      <c r="G819" s="222"/>
      <c r="H819" s="224" t="s">
        <v>19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1" t="s">
        <v>129</v>
      </c>
      <c r="AU819" s="231" t="s">
        <v>81</v>
      </c>
      <c r="AV819" s="13" t="s">
        <v>79</v>
      </c>
      <c r="AW819" s="13" t="s">
        <v>33</v>
      </c>
      <c r="AX819" s="13" t="s">
        <v>71</v>
      </c>
      <c r="AY819" s="231" t="s">
        <v>117</v>
      </c>
    </row>
    <row r="820" s="14" customFormat="1">
      <c r="A820" s="14"/>
      <c r="B820" s="232"/>
      <c r="C820" s="233"/>
      <c r="D820" s="223" t="s">
        <v>129</v>
      </c>
      <c r="E820" s="234" t="s">
        <v>19</v>
      </c>
      <c r="F820" s="235" t="s">
        <v>471</v>
      </c>
      <c r="G820" s="233"/>
      <c r="H820" s="236">
        <v>5.04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2" t="s">
        <v>129</v>
      </c>
      <c r="AU820" s="242" t="s">
        <v>81</v>
      </c>
      <c r="AV820" s="14" t="s">
        <v>81</v>
      </c>
      <c r="AW820" s="14" t="s">
        <v>33</v>
      </c>
      <c r="AX820" s="14" t="s">
        <v>71</v>
      </c>
      <c r="AY820" s="242" t="s">
        <v>117</v>
      </c>
    </row>
    <row r="821" s="13" customFormat="1">
      <c r="A821" s="13"/>
      <c r="B821" s="221"/>
      <c r="C821" s="222"/>
      <c r="D821" s="223" t="s">
        <v>129</v>
      </c>
      <c r="E821" s="224" t="s">
        <v>19</v>
      </c>
      <c r="F821" s="225" t="s">
        <v>214</v>
      </c>
      <c r="G821" s="222"/>
      <c r="H821" s="224" t="s">
        <v>19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1" t="s">
        <v>129</v>
      </c>
      <c r="AU821" s="231" t="s">
        <v>81</v>
      </c>
      <c r="AV821" s="13" t="s">
        <v>79</v>
      </c>
      <c r="AW821" s="13" t="s">
        <v>33</v>
      </c>
      <c r="AX821" s="13" t="s">
        <v>71</v>
      </c>
      <c r="AY821" s="231" t="s">
        <v>117</v>
      </c>
    </row>
    <row r="822" s="14" customFormat="1">
      <c r="A822" s="14"/>
      <c r="B822" s="232"/>
      <c r="C822" s="233"/>
      <c r="D822" s="223" t="s">
        <v>129</v>
      </c>
      <c r="E822" s="234" t="s">
        <v>19</v>
      </c>
      <c r="F822" s="235" t="s">
        <v>472</v>
      </c>
      <c r="G822" s="233"/>
      <c r="H822" s="236">
        <v>1.2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2" t="s">
        <v>129</v>
      </c>
      <c r="AU822" s="242" t="s">
        <v>81</v>
      </c>
      <c r="AV822" s="14" t="s">
        <v>81</v>
      </c>
      <c r="AW822" s="14" t="s">
        <v>33</v>
      </c>
      <c r="AX822" s="14" t="s">
        <v>71</v>
      </c>
      <c r="AY822" s="242" t="s">
        <v>117</v>
      </c>
    </row>
    <row r="823" s="13" customFormat="1">
      <c r="A823" s="13"/>
      <c r="B823" s="221"/>
      <c r="C823" s="222"/>
      <c r="D823" s="223" t="s">
        <v>129</v>
      </c>
      <c r="E823" s="224" t="s">
        <v>19</v>
      </c>
      <c r="F823" s="225" t="s">
        <v>217</v>
      </c>
      <c r="G823" s="222"/>
      <c r="H823" s="224" t="s">
        <v>19</v>
      </c>
      <c r="I823" s="226"/>
      <c r="J823" s="222"/>
      <c r="K823" s="222"/>
      <c r="L823" s="227"/>
      <c r="M823" s="228"/>
      <c r="N823" s="229"/>
      <c r="O823" s="229"/>
      <c r="P823" s="229"/>
      <c r="Q823" s="229"/>
      <c r="R823" s="229"/>
      <c r="S823" s="229"/>
      <c r="T823" s="23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1" t="s">
        <v>129</v>
      </c>
      <c r="AU823" s="231" t="s">
        <v>81</v>
      </c>
      <c r="AV823" s="13" t="s">
        <v>79</v>
      </c>
      <c r="AW823" s="13" t="s">
        <v>33</v>
      </c>
      <c r="AX823" s="13" t="s">
        <v>71</v>
      </c>
      <c r="AY823" s="231" t="s">
        <v>117</v>
      </c>
    </row>
    <row r="824" s="14" customFormat="1">
      <c r="A824" s="14"/>
      <c r="B824" s="232"/>
      <c r="C824" s="233"/>
      <c r="D824" s="223" t="s">
        <v>129</v>
      </c>
      <c r="E824" s="234" t="s">
        <v>19</v>
      </c>
      <c r="F824" s="235" t="s">
        <v>462</v>
      </c>
      <c r="G824" s="233"/>
      <c r="H824" s="236">
        <v>1.2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2" t="s">
        <v>129</v>
      </c>
      <c r="AU824" s="242" t="s">
        <v>81</v>
      </c>
      <c r="AV824" s="14" t="s">
        <v>81</v>
      </c>
      <c r="AW824" s="14" t="s">
        <v>33</v>
      </c>
      <c r="AX824" s="14" t="s">
        <v>71</v>
      </c>
      <c r="AY824" s="242" t="s">
        <v>117</v>
      </c>
    </row>
    <row r="825" s="13" customFormat="1">
      <c r="A825" s="13"/>
      <c r="B825" s="221"/>
      <c r="C825" s="222"/>
      <c r="D825" s="223" t="s">
        <v>129</v>
      </c>
      <c r="E825" s="224" t="s">
        <v>19</v>
      </c>
      <c r="F825" s="225" t="s">
        <v>220</v>
      </c>
      <c r="G825" s="222"/>
      <c r="H825" s="224" t="s">
        <v>19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1" t="s">
        <v>129</v>
      </c>
      <c r="AU825" s="231" t="s">
        <v>81</v>
      </c>
      <c r="AV825" s="13" t="s">
        <v>79</v>
      </c>
      <c r="AW825" s="13" t="s">
        <v>33</v>
      </c>
      <c r="AX825" s="13" t="s">
        <v>71</v>
      </c>
      <c r="AY825" s="231" t="s">
        <v>117</v>
      </c>
    </row>
    <row r="826" s="14" customFormat="1">
      <c r="A826" s="14"/>
      <c r="B826" s="232"/>
      <c r="C826" s="233"/>
      <c r="D826" s="223" t="s">
        <v>129</v>
      </c>
      <c r="E826" s="234" t="s">
        <v>19</v>
      </c>
      <c r="F826" s="235" t="s">
        <v>473</v>
      </c>
      <c r="G826" s="233"/>
      <c r="H826" s="236">
        <v>10.08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2" t="s">
        <v>129</v>
      </c>
      <c r="AU826" s="242" t="s">
        <v>81</v>
      </c>
      <c r="AV826" s="14" t="s">
        <v>81</v>
      </c>
      <c r="AW826" s="14" t="s">
        <v>33</v>
      </c>
      <c r="AX826" s="14" t="s">
        <v>71</v>
      </c>
      <c r="AY826" s="242" t="s">
        <v>117</v>
      </c>
    </row>
    <row r="827" s="13" customFormat="1">
      <c r="A827" s="13"/>
      <c r="B827" s="221"/>
      <c r="C827" s="222"/>
      <c r="D827" s="223" t="s">
        <v>129</v>
      </c>
      <c r="E827" s="224" t="s">
        <v>19</v>
      </c>
      <c r="F827" s="225" t="s">
        <v>223</v>
      </c>
      <c r="G827" s="222"/>
      <c r="H827" s="224" t="s">
        <v>19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1" t="s">
        <v>129</v>
      </c>
      <c r="AU827" s="231" t="s">
        <v>81</v>
      </c>
      <c r="AV827" s="13" t="s">
        <v>79</v>
      </c>
      <c r="AW827" s="13" t="s">
        <v>33</v>
      </c>
      <c r="AX827" s="13" t="s">
        <v>71</v>
      </c>
      <c r="AY827" s="231" t="s">
        <v>117</v>
      </c>
    </row>
    <row r="828" s="14" customFormat="1">
      <c r="A828" s="14"/>
      <c r="B828" s="232"/>
      <c r="C828" s="233"/>
      <c r="D828" s="223" t="s">
        <v>129</v>
      </c>
      <c r="E828" s="234" t="s">
        <v>19</v>
      </c>
      <c r="F828" s="235" t="s">
        <v>474</v>
      </c>
      <c r="G828" s="233"/>
      <c r="H828" s="236">
        <v>1.6200000000000001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2" t="s">
        <v>129</v>
      </c>
      <c r="AU828" s="242" t="s">
        <v>81</v>
      </c>
      <c r="AV828" s="14" t="s">
        <v>81</v>
      </c>
      <c r="AW828" s="14" t="s">
        <v>33</v>
      </c>
      <c r="AX828" s="14" t="s">
        <v>71</v>
      </c>
      <c r="AY828" s="242" t="s">
        <v>117</v>
      </c>
    </row>
    <row r="829" s="15" customFormat="1">
      <c r="A829" s="15"/>
      <c r="B829" s="243"/>
      <c r="C829" s="244"/>
      <c r="D829" s="223" t="s">
        <v>129</v>
      </c>
      <c r="E829" s="245" t="s">
        <v>19</v>
      </c>
      <c r="F829" s="246" t="s">
        <v>226</v>
      </c>
      <c r="G829" s="244"/>
      <c r="H829" s="247">
        <v>309.96000000000004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3" t="s">
        <v>129</v>
      </c>
      <c r="AU829" s="253" t="s">
        <v>81</v>
      </c>
      <c r="AV829" s="15" t="s">
        <v>125</v>
      </c>
      <c r="AW829" s="15" t="s">
        <v>33</v>
      </c>
      <c r="AX829" s="15" t="s">
        <v>79</v>
      </c>
      <c r="AY829" s="253" t="s">
        <v>117</v>
      </c>
    </row>
    <row r="830" s="2" customFormat="1" ht="16.5" customHeight="1">
      <c r="A830" s="41"/>
      <c r="B830" s="42"/>
      <c r="C830" s="203" t="s">
        <v>293</v>
      </c>
      <c r="D830" s="203" t="s">
        <v>120</v>
      </c>
      <c r="E830" s="204" t="s">
        <v>475</v>
      </c>
      <c r="F830" s="205" t="s">
        <v>476</v>
      </c>
      <c r="G830" s="206" t="s">
        <v>123</v>
      </c>
      <c r="H830" s="207">
        <v>517.72000000000003</v>
      </c>
      <c r="I830" s="208"/>
      <c r="J830" s="209">
        <f>ROUND(I830*H830,2)</f>
        <v>0</v>
      </c>
      <c r="K830" s="205" t="s">
        <v>124</v>
      </c>
      <c r="L830" s="47"/>
      <c r="M830" s="210" t="s">
        <v>19</v>
      </c>
      <c r="N830" s="211" t="s">
        <v>42</v>
      </c>
      <c r="O830" s="87"/>
      <c r="P830" s="212">
        <f>O830*H830</f>
        <v>0</v>
      </c>
      <c r="Q830" s="212">
        <v>0.00011</v>
      </c>
      <c r="R830" s="212">
        <f>Q830*H830</f>
        <v>0.056949200000000005</v>
      </c>
      <c r="S830" s="212">
        <v>6.0000000000000002E-05</v>
      </c>
      <c r="T830" s="213">
        <f>S830*H830</f>
        <v>0.031063200000000003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4" t="s">
        <v>125</v>
      </c>
      <c r="AT830" s="214" t="s">
        <v>120</v>
      </c>
      <c r="AU830" s="214" t="s">
        <v>81</v>
      </c>
      <c r="AY830" s="20" t="s">
        <v>117</v>
      </c>
      <c r="BE830" s="215">
        <f>IF(N830="základní",J830,0)</f>
        <v>0</v>
      </c>
      <c r="BF830" s="215">
        <f>IF(N830="snížená",J830,0)</f>
        <v>0</v>
      </c>
      <c r="BG830" s="215">
        <f>IF(N830="zákl. přenesená",J830,0)</f>
        <v>0</v>
      </c>
      <c r="BH830" s="215">
        <f>IF(N830="sníž. přenesená",J830,0)</f>
        <v>0</v>
      </c>
      <c r="BI830" s="215">
        <f>IF(N830="nulová",J830,0)</f>
        <v>0</v>
      </c>
      <c r="BJ830" s="20" t="s">
        <v>79</v>
      </c>
      <c r="BK830" s="215">
        <f>ROUND(I830*H830,2)</f>
        <v>0</v>
      </c>
      <c r="BL830" s="20" t="s">
        <v>125</v>
      </c>
      <c r="BM830" s="214" t="s">
        <v>477</v>
      </c>
    </row>
    <row r="831" s="2" customFormat="1">
      <c r="A831" s="41"/>
      <c r="B831" s="42"/>
      <c r="C831" s="43"/>
      <c r="D831" s="216" t="s">
        <v>127</v>
      </c>
      <c r="E831" s="43"/>
      <c r="F831" s="217" t="s">
        <v>478</v>
      </c>
      <c r="G831" s="43"/>
      <c r="H831" s="43"/>
      <c r="I831" s="218"/>
      <c r="J831" s="43"/>
      <c r="K831" s="43"/>
      <c r="L831" s="47"/>
      <c r="M831" s="219"/>
      <c r="N831" s="220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127</v>
      </c>
      <c r="AU831" s="20" t="s">
        <v>81</v>
      </c>
    </row>
    <row r="832" s="13" customFormat="1">
      <c r="A832" s="13"/>
      <c r="B832" s="221"/>
      <c r="C832" s="222"/>
      <c r="D832" s="223" t="s">
        <v>129</v>
      </c>
      <c r="E832" s="224" t="s">
        <v>19</v>
      </c>
      <c r="F832" s="225" t="s">
        <v>130</v>
      </c>
      <c r="G832" s="222"/>
      <c r="H832" s="224" t="s">
        <v>19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1" t="s">
        <v>129</v>
      </c>
      <c r="AU832" s="231" t="s">
        <v>81</v>
      </c>
      <c r="AV832" s="13" t="s">
        <v>79</v>
      </c>
      <c r="AW832" s="13" t="s">
        <v>33</v>
      </c>
      <c r="AX832" s="13" t="s">
        <v>71</v>
      </c>
      <c r="AY832" s="231" t="s">
        <v>117</v>
      </c>
    </row>
    <row r="833" s="14" customFormat="1">
      <c r="A833" s="14"/>
      <c r="B833" s="232"/>
      <c r="C833" s="233"/>
      <c r="D833" s="223" t="s">
        <v>129</v>
      </c>
      <c r="E833" s="234" t="s">
        <v>19</v>
      </c>
      <c r="F833" s="235" t="s">
        <v>479</v>
      </c>
      <c r="G833" s="233"/>
      <c r="H833" s="236">
        <v>6.2999999999999998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2" t="s">
        <v>129</v>
      </c>
      <c r="AU833" s="242" t="s">
        <v>81</v>
      </c>
      <c r="AV833" s="14" t="s">
        <v>81</v>
      </c>
      <c r="AW833" s="14" t="s">
        <v>33</v>
      </c>
      <c r="AX833" s="14" t="s">
        <v>71</v>
      </c>
      <c r="AY833" s="242" t="s">
        <v>117</v>
      </c>
    </row>
    <row r="834" s="13" customFormat="1">
      <c r="A834" s="13"/>
      <c r="B834" s="221"/>
      <c r="C834" s="222"/>
      <c r="D834" s="223" t="s">
        <v>129</v>
      </c>
      <c r="E834" s="224" t="s">
        <v>19</v>
      </c>
      <c r="F834" s="225" t="s">
        <v>133</v>
      </c>
      <c r="G834" s="222"/>
      <c r="H834" s="224" t="s">
        <v>19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1" t="s">
        <v>129</v>
      </c>
      <c r="AU834" s="231" t="s">
        <v>81</v>
      </c>
      <c r="AV834" s="13" t="s">
        <v>79</v>
      </c>
      <c r="AW834" s="13" t="s">
        <v>33</v>
      </c>
      <c r="AX834" s="13" t="s">
        <v>71</v>
      </c>
      <c r="AY834" s="231" t="s">
        <v>117</v>
      </c>
    </row>
    <row r="835" s="14" customFormat="1">
      <c r="A835" s="14"/>
      <c r="B835" s="232"/>
      <c r="C835" s="233"/>
      <c r="D835" s="223" t="s">
        <v>129</v>
      </c>
      <c r="E835" s="234" t="s">
        <v>19</v>
      </c>
      <c r="F835" s="235" t="s">
        <v>480</v>
      </c>
      <c r="G835" s="233"/>
      <c r="H835" s="236">
        <v>3.3079999999999998</v>
      </c>
      <c r="I835" s="237"/>
      <c r="J835" s="233"/>
      <c r="K835" s="233"/>
      <c r="L835" s="238"/>
      <c r="M835" s="239"/>
      <c r="N835" s="240"/>
      <c r="O835" s="240"/>
      <c r="P835" s="240"/>
      <c r="Q835" s="240"/>
      <c r="R835" s="240"/>
      <c r="S835" s="240"/>
      <c r="T835" s="24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2" t="s">
        <v>129</v>
      </c>
      <c r="AU835" s="242" t="s">
        <v>81</v>
      </c>
      <c r="AV835" s="14" t="s">
        <v>81</v>
      </c>
      <c r="AW835" s="14" t="s">
        <v>33</v>
      </c>
      <c r="AX835" s="14" t="s">
        <v>71</v>
      </c>
      <c r="AY835" s="242" t="s">
        <v>117</v>
      </c>
    </row>
    <row r="836" s="13" customFormat="1">
      <c r="A836" s="13"/>
      <c r="B836" s="221"/>
      <c r="C836" s="222"/>
      <c r="D836" s="223" t="s">
        <v>129</v>
      </c>
      <c r="E836" s="224" t="s">
        <v>19</v>
      </c>
      <c r="F836" s="225" t="s">
        <v>136</v>
      </c>
      <c r="G836" s="222"/>
      <c r="H836" s="224" t="s">
        <v>19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1" t="s">
        <v>129</v>
      </c>
      <c r="AU836" s="231" t="s">
        <v>81</v>
      </c>
      <c r="AV836" s="13" t="s">
        <v>79</v>
      </c>
      <c r="AW836" s="13" t="s">
        <v>33</v>
      </c>
      <c r="AX836" s="13" t="s">
        <v>71</v>
      </c>
      <c r="AY836" s="231" t="s">
        <v>117</v>
      </c>
    </row>
    <row r="837" s="14" customFormat="1">
      <c r="A837" s="14"/>
      <c r="B837" s="232"/>
      <c r="C837" s="233"/>
      <c r="D837" s="223" t="s">
        <v>129</v>
      </c>
      <c r="E837" s="234" t="s">
        <v>19</v>
      </c>
      <c r="F837" s="235" t="s">
        <v>481</v>
      </c>
      <c r="G837" s="233"/>
      <c r="H837" s="236">
        <v>3.2999999999999998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2" t="s">
        <v>129</v>
      </c>
      <c r="AU837" s="242" t="s">
        <v>81</v>
      </c>
      <c r="AV837" s="14" t="s">
        <v>81</v>
      </c>
      <c r="AW837" s="14" t="s">
        <v>33</v>
      </c>
      <c r="AX837" s="14" t="s">
        <v>71</v>
      </c>
      <c r="AY837" s="242" t="s">
        <v>117</v>
      </c>
    </row>
    <row r="838" s="13" customFormat="1">
      <c r="A838" s="13"/>
      <c r="B838" s="221"/>
      <c r="C838" s="222"/>
      <c r="D838" s="223" t="s">
        <v>129</v>
      </c>
      <c r="E838" s="224" t="s">
        <v>19</v>
      </c>
      <c r="F838" s="225" t="s">
        <v>139</v>
      </c>
      <c r="G838" s="222"/>
      <c r="H838" s="224" t="s">
        <v>19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1" t="s">
        <v>129</v>
      </c>
      <c r="AU838" s="231" t="s">
        <v>81</v>
      </c>
      <c r="AV838" s="13" t="s">
        <v>79</v>
      </c>
      <c r="AW838" s="13" t="s">
        <v>33</v>
      </c>
      <c r="AX838" s="13" t="s">
        <v>71</v>
      </c>
      <c r="AY838" s="231" t="s">
        <v>117</v>
      </c>
    </row>
    <row r="839" s="14" customFormat="1">
      <c r="A839" s="14"/>
      <c r="B839" s="232"/>
      <c r="C839" s="233"/>
      <c r="D839" s="223" t="s">
        <v>129</v>
      </c>
      <c r="E839" s="234" t="s">
        <v>19</v>
      </c>
      <c r="F839" s="235" t="s">
        <v>482</v>
      </c>
      <c r="G839" s="233"/>
      <c r="H839" s="236">
        <v>4.2750000000000004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2" t="s">
        <v>129</v>
      </c>
      <c r="AU839" s="242" t="s">
        <v>81</v>
      </c>
      <c r="AV839" s="14" t="s">
        <v>81</v>
      </c>
      <c r="AW839" s="14" t="s">
        <v>33</v>
      </c>
      <c r="AX839" s="14" t="s">
        <v>71</v>
      </c>
      <c r="AY839" s="242" t="s">
        <v>117</v>
      </c>
    </row>
    <row r="840" s="13" customFormat="1">
      <c r="A840" s="13"/>
      <c r="B840" s="221"/>
      <c r="C840" s="222"/>
      <c r="D840" s="223" t="s">
        <v>129</v>
      </c>
      <c r="E840" s="224" t="s">
        <v>19</v>
      </c>
      <c r="F840" s="225" t="s">
        <v>142</v>
      </c>
      <c r="G840" s="222"/>
      <c r="H840" s="224" t="s">
        <v>19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1" t="s">
        <v>129</v>
      </c>
      <c r="AU840" s="231" t="s">
        <v>81</v>
      </c>
      <c r="AV840" s="13" t="s">
        <v>79</v>
      </c>
      <c r="AW840" s="13" t="s">
        <v>33</v>
      </c>
      <c r="AX840" s="13" t="s">
        <v>71</v>
      </c>
      <c r="AY840" s="231" t="s">
        <v>117</v>
      </c>
    </row>
    <row r="841" s="14" customFormat="1">
      <c r="A841" s="14"/>
      <c r="B841" s="232"/>
      <c r="C841" s="233"/>
      <c r="D841" s="223" t="s">
        <v>129</v>
      </c>
      <c r="E841" s="234" t="s">
        <v>19</v>
      </c>
      <c r="F841" s="235" t="s">
        <v>483</v>
      </c>
      <c r="G841" s="233"/>
      <c r="H841" s="236">
        <v>3.5099999999999998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2" t="s">
        <v>129</v>
      </c>
      <c r="AU841" s="242" t="s">
        <v>81</v>
      </c>
      <c r="AV841" s="14" t="s">
        <v>81</v>
      </c>
      <c r="AW841" s="14" t="s">
        <v>33</v>
      </c>
      <c r="AX841" s="14" t="s">
        <v>71</v>
      </c>
      <c r="AY841" s="242" t="s">
        <v>117</v>
      </c>
    </row>
    <row r="842" s="13" customFormat="1">
      <c r="A842" s="13"/>
      <c r="B842" s="221"/>
      <c r="C842" s="222"/>
      <c r="D842" s="223" t="s">
        <v>129</v>
      </c>
      <c r="E842" s="224" t="s">
        <v>19</v>
      </c>
      <c r="F842" s="225" t="s">
        <v>145</v>
      </c>
      <c r="G842" s="222"/>
      <c r="H842" s="224" t="s">
        <v>19</v>
      </c>
      <c r="I842" s="226"/>
      <c r="J842" s="222"/>
      <c r="K842" s="222"/>
      <c r="L842" s="227"/>
      <c r="M842" s="228"/>
      <c r="N842" s="229"/>
      <c r="O842" s="229"/>
      <c r="P842" s="229"/>
      <c r="Q842" s="229"/>
      <c r="R842" s="229"/>
      <c r="S842" s="229"/>
      <c r="T842" s="230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1" t="s">
        <v>129</v>
      </c>
      <c r="AU842" s="231" t="s">
        <v>81</v>
      </c>
      <c r="AV842" s="13" t="s">
        <v>79</v>
      </c>
      <c r="AW842" s="13" t="s">
        <v>33</v>
      </c>
      <c r="AX842" s="13" t="s">
        <v>71</v>
      </c>
      <c r="AY842" s="231" t="s">
        <v>117</v>
      </c>
    </row>
    <row r="843" s="14" customFormat="1">
      <c r="A843" s="14"/>
      <c r="B843" s="232"/>
      <c r="C843" s="233"/>
      <c r="D843" s="223" t="s">
        <v>129</v>
      </c>
      <c r="E843" s="234" t="s">
        <v>19</v>
      </c>
      <c r="F843" s="235" t="s">
        <v>484</v>
      </c>
      <c r="G843" s="233"/>
      <c r="H843" s="236">
        <v>264.92399999999998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2" t="s">
        <v>129</v>
      </c>
      <c r="AU843" s="242" t="s">
        <v>81</v>
      </c>
      <c r="AV843" s="14" t="s">
        <v>81</v>
      </c>
      <c r="AW843" s="14" t="s">
        <v>33</v>
      </c>
      <c r="AX843" s="14" t="s">
        <v>71</v>
      </c>
      <c r="AY843" s="242" t="s">
        <v>117</v>
      </c>
    </row>
    <row r="844" s="13" customFormat="1">
      <c r="A844" s="13"/>
      <c r="B844" s="221"/>
      <c r="C844" s="222"/>
      <c r="D844" s="223" t="s">
        <v>129</v>
      </c>
      <c r="E844" s="224" t="s">
        <v>19</v>
      </c>
      <c r="F844" s="225" t="s">
        <v>148</v>
      </c>
      <c r="G844" s="222"/>
      <c r="H844" s="224" t="s">
        <v>19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1" t="s">
        <v>129</v>
      </c>
      <c r="AU844" s="231" t="s">
        <v>81</v>
      </c>
      <c r="AV844" s="13" t="s">
        <v>79</v>
      </c>
      <c r="AW844" s="13" t="s">
        <v>33</v>
      </c>
      <c r="AX844" s="13" t="s">
        <v>71</v>
      </c>
      <c r="AY844" s="231" t="s">
        <v>117</v>
      </c>
    </row>
    <row r="845" s="14" customFormat="1">
      <c r="A845" s="14"/>
      <c r="B845" s="232"/>
      <c r="C845" s="233"/>
      <c r="D845" s="223" t="s">
        <v>129</v>
      </c>
      <c r="E845" s="234" t="s">
        <v>19</v>
      </c>
      <c r="F845" s="235" t="s">
        <v>485</v>
      </c>
      <c r="G845" s="233"/>
      <c r="H845" s="236">
        <v>83.159999999999997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2" t="s">
        <v>129</v>
      </c>
      <c r="AU845" s="242" t="s">
        <v>81</v>
      </c>
      <c r="AV845" s="14" t="s">
        <v>81</v>
      </c>
      <c r="AW845" s="14" t="s">
        <v>33</v>
      </c>
      <c r="AX845" s="14" t="s">
        <v>71</v>
      </c>
      <c r="AY845" s="242" t="s">
        <v>117</v>
      </c>
    </row>
    <row r="846" s="13" customFormat="1">
      <c r="A846" s="13"/>
      <c r="B846" s="221"/>
      <c r="C846" s="222"/>
      <c r="D846" s="223" t="s">
        <v>129</v>
      </c>
      <c r="E846" s="224" t="s">
        <v>19</v>
      </c>
      <c r="F846" s="225" t="s">
        <v>151</v>
      </c>
      <c r="G846" s="222"/>
      <c r="H846" s="224" t="s">
        <v>19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1" t="s">
        <v>129</v>
      </c>
      <c r="AU846" s="231" t="s">
        <v>81</v>
      </c>
      <c r="AV846" s="13" t="s">
        <v>79</v>
      </c>
      <c r="AW846" s="13" t="s">
        <v>33</v>
      </c>
      <c r="AX846" s="13" t="s">
        <v>71</v>
      </c>
      <c r="AY846" s="231" t="s">
        <v>117</v>
      </c>
    </row>
    <row r="847" s="14" customFormat="1">
      <c r="A847" s="14"/>
      <c r="B847" s="232"/>
      <c r="C847" s="233"/>
      <c r="D847" s="223" t="s">
        <v>129</v>
      </c>
      <c r="E847" s="234" t="s">
        <v>19</v>
      </c>
      <c r="F847" s="235" t="s">
        <v>486</v>
      </c>
      <c r="G847" s="233"/>
      <c r="H847" s="236">
        <v>32.399999999999999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2" t="s">
        <v>129</v>
      </c>
      <c r="AU847" s="242" t="s">
        <v>81</v>
      </c>
      <c r="AV847" s="14" t="s">
        <v>81</v>
      </c>
      <c r="AW847" s="14" t="s">
        <v>33</v>
      </c>
      <c r="AX847" s="14" t="s">
        <v>71</v>
      </c>
      <c r="AY847" s="242" t="s">
        <v>117</v>
      </c>
    </row>
    <row r="848" s="13" customFormat="1">
      <c r="A848" s="13"/>
      <c r="B848" s="221"/>
      <c r="C848" s="222"/>
      <c r="D848" s="223" t="s">
        <v>129</v>
      </c>
      <c r="E848" s="224" t="s">
        <v>19</v>
      </c>
      <c r="F848" s="225" t="s">
        <v>154</v>
      </c>
      <c r="G848" s="222"/>
      <c r="H848" s="224" t="s">
        <v>19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1" t="s">
        <v>129</v>
      </c>
      <c r="AU848" s="231" t="s">
        <v>81</v>
      </c>
      <c r="AV848" s="13" t="s">
        <v>79</v>
      </c>
      <c r="AW848" s="13" t="s">
        <v>33</v>
      </c>
      <c r="AX848" s="13" t="s">
        <v>71</v>
      </c>
      <c r="AY848" s="231" t="s">
        <v>117</v>
      </c>
    </row>
    <row r="849" s="14" customFormat="1">
      <c r="A849" s="14"/>
      <c r="B849" s="232"/>
      <c r="C849" s="233"/>
      <c r="D849" s="223" t="s">
        <v>129</v>
      </c>
      <c r="E849" s="234" t="s">
        <v>19</v>
      </c>
      <c r="F849" s="235" t="s">
        <v>487</v>
      </c>
      <c r="G849" s="233"/>
      <c r="H849" s="236">
        <v>5.7599999999999998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2" t="s">
        <v>129</v>
      </c>
      <c r="AU849" s="242" t="s">
        <v>81</v>
      </c>
      <c r="AV849" s="14" t="s">
        <v>81</v>
      </c>
      <c r="AW849" s="14" t="s">
        <v>33</v>
      </c>
      <c r="AX849" s="14" t="s">
        <v>71</v>
      </c>
      <c r="AY849" s="242" t="s">
        <v>117</v>
      </c>
    </row>
    <row r="850" s="13" customFormat="1">
      <c r="A850" s="13"/>
      <c r="B850" s="221"/>
      <c r="C850" s="222"/>
      <c r="D850" s="223" t="s">
        <v>129</v>
      </c>
      <c r="E850" s="224" t="s">
        <v>19</v>
      </c>
      <c r="F850" s="225" t="s">
        <v>157</v>
      </c>
      <c r="G850" s="222"/>
      <c r="H850" s="224" t="s">
        <v>19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1" t="s">
        <v>129</v>
      </c>
      <c r="AU850" s="231" t="s">
        <v>81</v>
      </c>
      <c r="AV850" s="13" t="s">
        <v>79</v>
      </c>
      <c r="AW850" s="13" t="s">
        <v>33</v>
      </c>
      <c r="AX850" s="13" t="s">
        <v>71</v>
      </c>
      <c r="AY850" s="231" t="s">
        <v>117</v>
      </c>
    </row>
    <row r="851" s="14" customFormat="1">
      <c r="A851" s="14"/>
      <c r="B851" s="232"/>
      <c r="C851" s="233"/>
      <c r="D851" s="223" t="s">
        <v>129</v>
      </c>
      <c r="E851" s="234" t="s">
        <v>19</v>
      </c>
      <c r="F851" s="235" t="s">
        <v>488</v>
      </c>
      <c r="G851" s="233"/>
      <c r="H851" s="236">
        <v>12.6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2" t="s">
        <v>129</v>
      </c>
      <c r="AU851" s="242" t="s">
        <v>81</v>
      </c>
      <c r="AV851" s="14" t="s">
        <v>81</v>
      </c>
      <c r="AW851" s="14" t="s">
        <v>33</v>
      </c>
      <c r="AX851" s="14" t="s">
        <v>71</v>
      </c>
      <c r="AY851" s="242" t="s">
        <v>117</v>
      </c>
    </row>
    <row r="852" s="13" customFormat="1">
      <c r="A852" s="13"/>
      <c r="B852" s="221"/>
      <c r="C852" s="222"/>
      <c r="D852" s="223" t="s">
        <v>129</v>
      </c>
      <c r="E852" s="224" t="s">
        <v>19</v>
      </c>
      <c r="F852" s="225" t="s">
        <v>160</v>
      </c>
      <c r="G852" s="222"/>
      <c r="H852" s="224" t="s">
        <v>19</v>
      </c>
      <c r="I852" s="226"/>
      <c r="J852" s="222"/>
      <c r="K852" s="222"/>
      <c r="L852" s="227"/>
      <c r="M852" s="228"/>
      <c r="N852" s="229"/>
      <c r="O852" s="229"/>
      <c r="P852" s="229"/>
      <c r="Q852" s="229"/>
      <c r="R852" s="229"/>
      <c r="S852" s="229"/>
      <c r="T852" s="230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1" t="s">
        <v>129</v>
      </c>
      <c r="AU852" s="231" t="s">
        <v>81</v>
      </c>
      <c r="AV852" s="13" t="s">
        <v>79</v>
      </c>
      <c r="AW852" s="13" t="s">
        <v>33</v>
      </c>
      <c r="AX852" s="13" t="s">
        <v>71</v>
      </c>
      <c r="AY852" s="231" t="s">
        <v>117</v>
      </c>
    </row>
    <row r="853" s="14" customFormat="1">
      <c r="A853" s="14"/>
      <c r="B853" s="232"/>
      <c r="C853" s="233"/>
      <c r="D853" s="223" t="s">
        <v>129</v>
      </c>
      <c r="E853" s="234" t="s">
        <v>19</v>
      </c>
      <c r="F853" s="235" t="s">
        <v>489</v>
      </c>
      <c r="G853" s="233"/>
      <c r="H853" s="236">
        <v>5.25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2" t="s">
        <v>129</v>
      </c>
      <c r="AU853" s="242" t="s">
        <v>81</v>
      </c>
      <c r="AV853" s="14" t="s">
        <v>81</v>
      </c>
      <c r="AW853" s="14" t="s">
        <v>33</v>
      </c>
      <c r="AX853" s="14" t="s">
        <v>71</v>
      </c>
      <c r="AY853" s="242" t="s">
        <v>117</v>
      </c>
    </row>
    <row r="854" s="13" customFormat="1">
      <c r="A854" s="13"/>
      <c r="B854" s="221"/>
      <c r="C854" s="222"/>
      <c r="D854" s="223" t="s">
        <v>129</v>
      </c>
      <c r="E854" s="224" t="s">
        <v>19</v>
      </c>
      <c r="F854" s="225" t="s">
        <v>163</v>
      </c>
      <c r="G854" s="222"/>
      <c r="H854" s="224" t="s">
        <v>19</v>
      </c>
      <c r="I854" s="226"/>
      <c r="J854" s="222"/>
      <c r="K854" s="222"/>
      <c r="L854" s="227"/>
      <c r="M854" s="228"/>
      <c r="N854" s="229"/>
      <c r="O854" s="229"/>
      <c r="P854" s="229"/>
      <c r="Q854" s="229"/>
      <c r="R854" s="229"/>
      <c r="S854" s="229"/>
      <c r="T854" s="23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1" t="s">
        <v>129</v>
      </c>
      <c r="AU854" s="231" t="s">
        <v>81</v>
      </c>
      <c r="AV854" s="13" t="s">
        <v>79</v>
      </c>
      <c r="AW854" s="13" t="s">
        <v>33</v>
      </c>
      <c r="AX854" s="13" t="s">
        <v>71</v>
      </c>
      <c r="AY854" s="231" t="s">
        <v>117</v>
      </c>
    </row>
    <row r="855" s="14" customFormat="1">
      <c r="A855" s="14"/>
      <c r="B855" s="232"/>
      <c r="C855" s="233"/>
      <c r="D855" s="223" t="s">
        <v>129</v>
      </c>
      <c r="E855" s="234" t="s">
        <v>19</v>
      </c>
      <c r="F855" s="235" t="s">
        <v>490</v>
      </c>
      <c r="G855" s="233"/>
      <c r="H855" s="236">
        <v>5.8799999999999999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2" t="s">
        <v>129</v>
      </c>
      <c r="AU855" s="242" t="s">
        <v>81</v>
      </c>
      <c r="AV855" s="14" t="s">
        <v>81</v>
      </c>
      <c r="AW855" s="14" t="s">
        <v>33</v>
      </c>
      <c r="AX855" s="14" t="s">
        <v>71</v>
      </c>
      <c r="AY855" s="242" t="s">
        <v>117</v>
      </c>
    </row>
    <row r="856" s="13" customFormat="1">
      <c r="A856" s="13"/>
      <c r="B856" s="221"/>
      <c r="C856" s="222"/>
      <c r="D856" s="223" t="s">
        <v>129</v>
      </c>
      <c r="E856" s="224" t="s">
        <v>19</v>
      </c>
      <c r="F856" s="225" t="s">
        <v>166</v>
      </c>
      <c r="G856" s="222"/>
      <c r="H856" s="224" t="s">
        <v>19</v>
      </c>
      <c r="I856" s="226"/>
      <c r="J856" s="222"/>
      <c r="K856" s="222"/>
      <c r="L856" s="227"/>
      <c r="M856" s="228"/>
      <c r="N856" s="229"/>
      <c r="O856" s="229"/>
      <c r="P856" s="229"/>
      <c r="Q856" s="229"/>
      <c r="R856" s="229"/>
      <c r="S856" s="229"/>
      <c r="T856" s="23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1" t="s">
        <v>129</v>
      </c>
      <c r="AU856" s="231" t="s">
        <v>81</v>
      </c>
      <c r="AV856" s="13" t="s">
        <v>79</v>
      </c>
      <c r="AW856" s="13" t="s">
        <v>33</v>
      </c>
      <c r="AX856" s="13" t="s">
        <v>71</v>
      </c>
      <c r="AY856" s="231" t="s">
        <v>117</v>
      </c>
    </row>
    <row r="857" s="14" customFormat="1">
      <c r="A857" s="14"/>
      <c r="B857" s="232"/>
      <c r="C857" s="233"/>
      <c r="D857" s="223" t="s">
        <v>129</v>
      </c>
      <c r="E857" s="234" t="s">
        <v>19</v>
      </c>
      <c r="F857" s="235" t="s">
        <v>491</v>
      </c>
      <c r="G857" s="233"/>
      <c r="H857" s="236">
        <v>1.3999999999999999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2" t="s">
        <v>129</v>
      </c>
      <c r="AU857" s="242" t="s">
        <v>81</v>
      </c>
      <c r="AV857" s="14" t="s">
        <v>81</v>
      </c>
      <c r="AW857" s="14" t="s">
        <v>33</v>
      </c>
      <c r="AX857" s="14" t="s">
        <v>71</v>
      </c>
      <c r="AY857" s="242" t="s">
        <v>117</v>
      </c>
    </row>
    <row r="858" s="13" customFormat="1">
      <c r="A858" s="13"/>
      <c r="B858" s="221"/>
      <c r="C858" s="222"/>
      <c r="D858" s="223" t="s">
        <v>129</v>
      </c>
      <c r="E858" s="224" t="s">
        <v>19</v>
      </c>
      <c r="F858" s="225" t="s">
        <v>169</v>
      </c>
      <c r="G858" s="222"/>
      <c r="H858" s="224" t="s">
        <v>19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1" t="s">
        <v>129</v>
      </c>
      <c r="AU858" s="231" t="s">
        <v>81</v>
      </c>
      <c r="AV858" s="13" t="s">
        <v>79</v>
      </c>
      <c r="AW858" s="13" t="s">
        <v>33</v>
      </c>
      <c r="AX858" s="13" t="s">
        <v>71</v>
      </c>
      <c r="AY858" s="231" t="s">
        <v>117</v>
      </c>
    </row>
    <row r="859" s="14" customFormat="1">
      <c r="A859" s="14"/>
      <c r="B859" s="232"/>
      <c r="C859" s="233"/>
      <c r="D859" s="223" t="s">
        <v>129</v>
      </c>
      <c r="E859" s="234" t="s">
        <v>19</v>
      </c>
      <c r="F859" s="235" t="s">
        <v>492</v>
      </c>
      <c r="G859" s="233"/>
      <c r="H859" s="236">
        <v>9.5999999999999996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2" t="s">
        <v>129</v>
      </c>
      <c r="AU859" s="242" t="s">
        <v>81</v>
      </c>
      <c r="AV859" s="14" t="s">
        <v>81</v>
      </c>
      <c r="AW859" s="14" t="s">
        <v>33</v>
      </c>
      <c r="AX859" s="14" t="s">
        <v>71</v>
      </c>
      <c r="AY859" s="242" t="s">
        <v>117</v>
      </c>
    </row>
    <row r="860" s="13" customFormat="1">
      <c r="A860" s="13"/>
      <c r="B860" s="221"/>
      <c r="C860" s="222"/>
      <c r="D860" s="223" t="s">
        <v>129</v>
      </c>
      <c r="E860" s="224" t="s">
        <v>19</v>
      </c>
      <c r="F860" s="225" t="s">
        <v>172</v>
      </c>
      <c r="G860" s="222"/>
      <c r="H860" s="224" t="s">
        <v>19</v>
      </c>
      <c r="I860" s="226"/>
      <c r="J860" s="222"/>
      <c r="K860" s="222"/>
      <c r="L860" s="227"/>
      <c r="M860" s="228"/>
      <c r="N860" s="229"/>
      <c r="O860" s="229"/>
      <c r="P860" s="229"/>
      <c r="Q860" s="229"/>
      <c r="R860" s="229"/>
      <c r="S860" s="229"/>
      <c r="T860" s="23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1" t="s">
        <v>129</v>
      </c>
      <c r="AU860" s="231" t="s">
        <v>81</v>
      </c>
      <c r="AV860" s="13" t="s">
        <v>79</v>
      </c>
      <c r="AW860" s="13" t="s">
        <v>33</v>
      </c>
      <c r="AX860" s="13" t="s">
        <v>71</v>
      </c>
      <c r="AY860" s="231" t="s">
        <v>117</v>
      </c>
    </row>
    <row r="861" s="14" customFormat="1">
      <c r="A861" s="14"/>
      <c r="B861" s="232"/>
      <c r="C861" s="233"/>
      <c r="D861" s="223" t="s">
        <v>129</v>
      </c>
      <c r="E861" s="234" t="s">
        <v>19</v>
      </c>
      <c r="F861" s="235" t="s">
        <v>493</v>
      </c>
      <c r="G861" s="233"/>
      <c r="H861" s="236">
        <v>1.9199999999999999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2" t="s">
        <v>129</v>
      </c>
      <c r="AU861" s="242" t="s">
        <v>81</v>
      </c>
      <c r="AV861" s="14" t="s">
        <v>81</v>
      </c>
      <c r="AW861" s="14" t="s">
        <v>33</v>
      </c>
      <c r="AX861" s="14" t="s">
        <v>71</v>
      </c>
      <c r="AY861" s="242" t="s">
        <v>117</v>
      </c>
    </row>
    <row r="862" s="13" customFormat="1">
      <c r="A862" s="13"/>
      <c r="B862" s="221"/>
      <c r="C862" s="222"/>
      <c r="D862" s="223" t="s">
        <v>129</v>
      </c>
      <c r="E862" s="224" t="s">
        <v>19</v>
      </c>
      <c r="F862" s="225" t="s">
        <v>175</v>
      </c>
      <c r="G862" s="222"/>
      <c r="H862" s="224" t="s">
        <v>19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1" t="s">
        <v>129</v>
      </c>
      <c r="AU862" s="231" t="s">
        <v>81</v>
      </c>
      <c r="AV862" s="13" t="s">
        <v>79</v>
      </c>
      <c r="AW862" s="13" t="s">
        <v>33</v>
      </c>
      <c r="AX862" s="13" t="s">
        <v>71</v>
      </c>
      <c r="AY862" s="231" t="s">
        <v>117</v>
      </c>
    </row>
    <row r="863" s="14" customFormat="1">
      <c r="A863" s="14"/>
      <c r="B863" s="232"/>
      <c r="C863" s="233"/>
      <c r="D863" s="223" t="s">
        <v>129</v>
      </c>
      <c r="E863" s="234" t="s">
        <v>19</v>
      </c>
      <c r="F863" s="235" t="s">
        <v>494</v>
      </c>
      <c r="G863" s="233"/>
      <c r="H863" s="236">
        <v>8.5800000000000001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2" t="s">
        <v>129</v>
      </c>
      <c r="AU863" s="242" t="s">
        <v>81</v>
      </c>
      <c r="AV863" s="14" t="s">
        <v>81</v>
      </c>
      <c r="AW863" s="14" t="s">
        <v>33</v>
      </c>
      <c r="AX863" s="14" t="s">
        <v>71</v>
      </c>
      <c r="AY863" s="242" t="s">
        <v>117</v>
      </c>
    </row>
    <row r="864" s="13" customFormat="1">
      <c r="A864" s="13"/>
      <c r="B864" s="221"/>
      <c r="C864" s="222"/>
      <c r="D864" s="223" t="s">
        <v>129</v>
      </c>
      <c r="E864" s="224" t="s">
        <v>19</v>
      </c>
      <c r="F864" s="225" t="s">
        <v>178</v>
      </c>
      <c r="G864" s="222"/>
      <c r="H864" s="224" t="s">
        <v>19</v>
      </c>
      <c r="I864" s="226"/>
      <c r="J864" s="222"/>
      <c r="K864" s="222"/>
      <c r="L864" s="227"/>
      <c r="M864" s="228"/>
      <c r="N864" s="229"/>
      <c r="O864" s="229"/>
      <c r="P864" s="229"/>
      <c r="Q864" s="229"/>
      <c r="R864" s="229"/>
      <c r="S864" s="229"/>
      <c r="T864" s="23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1" t="s">
        <v>129</v>
      </c>
      <c r="AU864" s="231" t="s">
        <v>81</v>
      </c>
      <c r="AV864" s="13" t="s">
        <v>79</v>
      </c>
      <c r="AW864" s="13" t="s">
        <v>33</v>
      </c>
      <c r="AX864" s="13" t="s">
        <v>71</v>
      </c>
      <c r="AY864" s="231" t="s">
        <v>117</v>
      </c>
    </row>
    <row r="865" s="14" customFormat="1">
      <c r="A865" s="14"/>
      <c r="B865" s="232"/>
      <c r="C865" s="233"/>
      <c r="D865" s="223" t="s">
        <v>129</v>
      </c>
      <c r="E865" s="234" t="s">
        <v>19</v>
      </c>
      <c r="F865" s="235" t="s">
        <v>495</v>
      </c>
      <c r="G865" s="233"/>
      <c r="H865" s="236">
        <v>2.3399999999999999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2" t="s">
        <v>129</v>
      </c>
      <c r="AU865" s="242" t="s">
        <v>81</v>
      </c>
      <c r="AV865" s="14" t="s">
        <v>81</v>
      </c>
      <c r="AW865" s="14" t="s">
        <v>33</v>
      </c>
      <c r="AX865" s="14" t="s">
        <v>71</v>
      </c>
      <c r="AY865" s="242" t="s">
        <v>117</v>
      </c>
    </row>
    <row r="866" s="13" customFormat="1">
      <c r="A866" s="13"/>
      <c r="B866" s="221"/>
      <c r="C866" s="222"/>
      <c r="D866" s="223" t="s">
        <v>129</v>
      </c>
      <c r="E866" s="224" t="s">
        <v>19</v>
      </c>
      <c r="F866" s="225" t="s">
        <v>181</v>
      </c>
      <c r="G866" s="222"/>
      <c r="H866" s="224" t="s">
        <v>19</v>
      </c>
      <c r="I866" s="226"/>
      <c r="J866" s="222"/>
      <c r="K866" s="222"/>
      <c r="L866" s="227"/>
      <c r="M866" s="228"/>
      <c r="N866" s="229"/>
      <c r="O866" s="229"/>
      <c r="P866" s="229"/>
      <c r="Q866" s="229"/>
      <c r="R866" s="229"/>
      <c r="S866" s="229"/>
      <c r="T866" s="23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1" t="s">
        <v>129</v>
      </c>
      <c r="AU866" s="231" t="s">
        <v>81</v>
      </c>
      <c r="AV866" s="13" t="s">
        <v>79</v>
      </c>
      <c r="AW866" s="13" t="s">
        <v>33</v>
      </c>
      <c r="AX866" s="13" t="s">
        <v>71</v>
      </c>
      <c r="AY866" s="231" t="s">
        <v>117</v>
      </c>
    </row>
    <row r="867" s="14" customFormat="1">
      <c r="A867" s="14"/>
      <c r="B867" s="232"/>
      <c r="C867" s="233"/>
      <c r="D867" s="223" t="s">
        <v>129</v>
      </c>
      <c r="E867" s="234" t="s">
        <v>19</v>
      </c>
      <c r="F867" s="235" t="s">
        <v>496</v>
      </c>
      <c r="G867" s="233"/>
      <c r="H867" s="236">
        <v>3.1850000000000001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2" t="s">
        <v>129</v>
      </c>
      <c r="AU867" s="242" t="s">
        <v>81</v>
      </c>
      <c r="AV867" s="14" t="s">
        <v>81</v>
      </c>
      <c r="AW867" s="14" t="s">
        <v>33</v>
      </c>
      <c r="AX867" s="14" t="s">
        <v>71</v>
      </c>
      <c r="AY867" s="242" t="s">
        <v>117</v>
      </c>
    </row>
    <row r="868" s="13" customFormat="1">
      <c r="A868" s="13"/>
      <c r="B868" s="221"/>
      <c r="C868" s="222"/>
      <c r="D868" s="223" t="s">
        <v>129</v>
      </c>
      <c r="E868" s="224" t="s">
        <v>19</v>
      </c>
      <c r="F868" s="225" t="s">
        <v>184</v>
      </c>
      <c r="G868" s="222"/>
      <c r="H868" s="224" t="s">
        <v>19</v>
      </c>
      <c r="I868" s="226"/>
      <c r="J868" s="222"/>
      <c r="K868" s="222"/>
      <c r="L868" s="227"/>
      <c r="M868" s="228"/>
      <c r="N868" s="229"/>
      <c r="O868" s="229"/>
      <c r="P868" s="229"/>
      <c r="Q868" s="229"/>
      <c r="R868" s="229"/>
      <c r="S868" s="229"/>
      <c r="T868" s="23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1" t="s">
        <v>129</v>
      </c>
      <c r="AU868" s="231" t="s">
        <v>81</v>
      </c>
      <c r="AV868" s="13" t="s">
        <v>79</v>
      </c>
      <c r="AW868" s="13" t="s">
        <v>33</v>
      </c>
      <c r="AX868" s="13" t="s">
        <v>71</v>
      </c>
      <c r="AY868" s="231" t="s">
        <v>117</v>
      </c>
    </row>
    <row r="869" s="14" customFormat="1">
      <c r="A869" s="14"/>
      <c r="B869" s="232"/>
      <c r="C869" s="233"/>
      <c r="D869" s="223" t="s">
        <v>129</v>
      </c>
      <c r="E869" s="234" t="s">
        <v>19</v>
      </c>
      <c r="F869" s="235" t="s">
        <v>497</v>
      </c>
      <c r="G869" s="233"/>
      <c r="H869" s="236">
        <v>4.0949999999999998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2" t="s">
        <v>129</v>
      </c>
      <c r="AU869" s="242" t="s">
        <v>81</v>
      </c>
      <c r="AV869" s="14" t="s">
        <v>81</v>
      </c>
      <c r="AW869" s="14" t="s">
        <v>33</v>
      </c>
      <c r="AX869" s="14" t="s">
        <v>71</v>
      </c>
      <c r="AY869" s="242" t="s">
        <v>117</v>
      </c>
    </row>
    <row r="870" s="13" customFormat="1">
      <c r="A870" s="13"/>
      <c r="B870" s="221"/>
      <c r="C870" s="222"/>
      <c r="D870" s="223" t="s">
        <v>129</v>
      </c>
      <c r="E870" s="224" t="s">
        <v>19</v>
      </c>
      <c r="F870" s="225" t="s">
        <v>187</v>
      </c>
      <c r="G870" s="222"/>
      <c r="H870" s="224" t="s">
        <v>19</v>
      </c>
      <c r="I870" s="226"/>
      <c r="J870" s="222"/>
      <c r="K870" s="222"/>
      <c r="L870" s="227"/>
      <c r="M870" s="228"/>
      <c r="N870" s="229"/>
      <c r="O870" s="229"/>
      <c r="P870" s="229"/>
      <c r="Q870" s="229"/>
      <c r="R870" s="229"/>
      <c r="S870" s="229"/>
      <c r="T870" s="23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1" t="s">
        <v>129</v>
      </c>
      <c r="AU870" s="231" t="s">
        <v>81</v>
      </c>
      <c r="AV870" s="13" t="s">
        <v>79</v>
      </c>
      <c r="AW870" s="13" t="s">
        <v>33</v>
      </c>
      <c r="AX870" s="13" t="s">
        <v>71</v>
      </c>
      <c r="AY870" s="231" t="s">
        <v>117</v>
      </c>
    </row>
    <row r="871" s="14" customFormat="1">
      <c r="A871" s="14"/>
      <c r="B871" s="232"/>
      <c r="C871" s="233"/>
      <c r="D871" s="223" t="s">
        <v>129</v>
      </c>
      <c r="E871" s="234" t="s">
        <v>19</v>
      </c>
      <c r="F871" s="235" t="s">
        <v>498</v>
      </c>
      <c r="G871" s="233"/>
      <c r="H871" s="236">
        <v>2.9900000000000002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2" t="s">
        <v>129</v>
      </c>
      <c r="AU871" s="242" t="s">
        <v>81</v>
      </c>
      <c r="AV871" s="14" t="s">
        <v>81</v>
      </c>
      <c r="AW871" s="14" t="s">
        <v>33</v>
      </c>
      <c r="AX871" s="14" t="s">
        <v>71</v>
      </c>
      <c r="AY871" s="242" t="s">
        <v>117</v>
      </c>
    </row>
    <row r="872" s="13" customFormat="1">
      <c r="A872" s="13"/>
      <c r="B872" s="221"/>
      <c r="C872" s="222"/>
      <c r="D872" s="223" t="s">
        <v>129</v>
      </c>
      <c r="E872" s="224" t="s">
        <v>19</v>
      </c>
      <c r="F872" s="225" t="s">
        <v>190</v>
      </c>
      <c r="G872" s="222"/>
      <c r="H872" s="224" t="s">
        <v>19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1" t="s">
        <v>129</v>
      </c>
      <c r="AU872" s="231" t="s">
        <v>81</v>
      </c>
      <c r="AV872" s="13" t="s">
        <v>79</v>
      </c>
      <c r="AW872" s="13" t="s">
        <v>33</v>
      </c>
      <c r="AX872" s="13" t="s">
        <v>71</v>
      </c>
      <c r="AY872" s="231" t="s">
        <v>117</v>
      </c>
    </row>
    <row r="873" s="14" customFormat="1">
      <c r="A873" s="14"/>
      <c r="B873" s="232"/>
      <c r="C873" s="233"/>
      <c r="D873" s="223" t="s">
        <v>129</v>
      </c>
      <c r="E873" s="234" t="s">
        <v>19</v>
      </c>
      <c r="F873" s="235" t="s">
        <v>499</v>
      </c>
      <c r="G873" s="233"/>
      <c r="H873" s="236">
        <v>3.6400000000000001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2" t="s">
        <v>129</v>
      </c>
      <c r="AU873" s="242" t="s">
        <v>81</v>
      </c>
      <c r="AV873" s="14" t="s">
        <v>81</v>
      </c>
      <c r="AW873" s="14" t="s">
        <v>33</v>
      </c>
      <c r="AX873" s="14" t="s">
        <v>71</v>
      </c>
      <c r="AY873" s="242" t="s">
        <v>117</v>
      </c>
    </row>
    <row r="874" s="13" customFormat="1">
      <c r="A874" s="13"/>
      <c r="B874" s="221"/>
      <c r="C874" s="222"/>
      <c r="D874" s="223" t="s">
        <v>129</v>
      </c>
      <c r="E874" s="224" t="s">
        <v>19</v>
      </c>
      <c r="F874" s="225" t="s">
        <v>193</v>
      </c>
      <c r="G874" s="222"/>
      <c r="H874" s="224" t="s">
        <v>19</v>
      </c>
      <c r="I874" s="226"/>
      <c r="J874" s="222"/>
      <c r="K874" s="222"/>
      <c r="L874" s="227"/>
      <c r="M874" s="228"/>
      <c r="N874" s="229"/>
      <c r="O874" s="229"/>
      <c r="P874" s="229"/>
      <c r="Q874" s="229"/>
      <c r="R874" s="229"/>
      <c r="S874" s="229"/>
      <c r="T874" s="23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1" t="s">
        <v>129</v>
      </c>
      <c r="AU874" s="231" t="s">
        <v>81</v>
      </c>
      <c r="AV874" s="13" t="s">
        <v>79</v>
      </c>
      <c r="AW874" s="13" t="s">
        <v>33</v>
      </c>
      <c r="AX874" s="13" t="s">
        <v>71</v>
      </c>
      <c r="AY874" s="231" t="s">
        <v>117</v>
      </c>
    </row>
    <row r="875" s="14" customFormat="1">
      <c r="A875" s="14"/>
      <c r="B875" s="232"/>
      <c r="C875" s="233"/>
      <c r="D875" s="223" t="s">
        <v>129</v>
      </c>
      <c r="E875" s="234" t="s">
        <v>19</v>
      </c>
      <c r="F875" s="235" t="s">
        <v>500</v>
      </c>
      <c r="G875" s="233"/>
      <c r="H875" s="236">
        <v>4.4850000000000003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2" t="s">
        <v>129</v>
      </c>
      <c r="AU875" s="242" t="s">
        <v>81</v>
      </c>
      <c r="AV875" s="14" t="s">
        <v>81</v>
      </c>
      <c r="AW875" s="14" t="s">
        <v>33</v>
      </c>
      <c r="AX875" s="14" t="s">
        <v>71</v>
      </c>
      <c r="AY875" s="242" t="s">
        <v>117</v>
      </c>
    </row>
    <row r="876" s="13" customFormat="1">
      <c r="A876" s="13"/>
      <c r="B876" s="221"/>
      <c r="C876" s="222"/>
      <c r="D876" s="223" t="s">
        <v>129</v>
      </c>
      <c r="E876" s="224" t="s">
        <v>19</v>
      </c>
      <c r="F876" s="225" t="s">
        <v>196</v>
      </c>
      <c r="G876" s="222"/>
      <c r="H876" s="224" t="s">
        <v>19</v>
      </c>
      <c r="I876" s="226"/>
      <c r="J876" s="222"/>
      <c r="K876" s="222"/>
      <c r="L876" s="227"/>
      <c r="M876" s="228"/>
      <c r="N876" s="229"/>
      <c r="O876" s="229"/>
      <c r="P876" s="229"/>
      <c r="Q876" s="229"/>
      <c r="R876" s="229"/>
      <c r="S876" s="229"/>
      <c r="T876" s="23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1" t="s">
        <v>129</v>
      </c>
      <c r="AU876" s="231" t="s">
        <v>81</v>
      </c>
      <c r="AV876" s="13" t="s">
        <v>79</v>
      </c>
      <c r="AW876" s="13" t="s">
        <v>33</v>
      </c>
      <c r="AX876" s="13" t="s">
        <v>71</v>
      </c>
      <c r="AY876" s="231" t="s">
        <v>117</v>
      </c>
    </row>
    <row r="877" s="14" customFormat="1">
      <c r="A877" s="14"/>
      <c r="B877" s="232"/>
      <c r="C877" s="233"/>
      <c r="D877" s="223" t="s">
        <v>129</v>
      </c>
      <c r="E877" s="234" t="s">
        <v>19</v>
      </c>
      <c r="F877" s="235" t="s">
        <v>501</v>
      </c>
      <c r="G877" s="233"/>
      <c r="H877" s="236">
        <v>2.7200000000000002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2" t="s">
        <v>129</v>
      </c>
      <c r="AU877" s="242" t="s">
        <v>81</v>
      </c>
      <c r="AV877" s="14" t="s">
        <v>81</v>
      </c>
      <c r="AW877" s="14" t="s">
        <v>33</v>
      </c>
      <c r="AX877" s="14" t="s">
        <v>71</v>
      </c>
      <c r="AY877" s="242" t="s">
        <v>117</v>
      </c>
    </row>
    <row r="878" s="13" customFormat="1">
      <c r="A878" s="13"/>
      <c r="B878" s="221"/>
      <c r="C878" s="222"/>
      <c r="D878" s="223" t="s">
        <v>129</v>
      </c>
      <c r="E878" s="224" t="s">
        <v>19</v>
      </c>
      <c r="F878" s="225" t="s">
        <v>199</v>
      </c>
      <c r="G878" s="222"/>
      <c r="H878" s="224" t="s">
        <v>19</v>
      </c>
      <c r="I878" s="226"/>
      <c r="J878" s="222"/>
      <c r="K878" s="222"/>
      <c r="L878" s="227"/>
      <c r="M878" s="228"/>
      <c r="N878" s="229"/>
      <c r="O878" s="229"/>
      <c r="P878" s="229"/>
      <c r="Q878" s="229"/>
      <c r="R878" s="229"/>
      <c r="S878" s="229"/>
      <c r="T878" s="23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1" t="s">
        <v>129</v>
      </c>
      <c r="AU878" s="231" t="s">
        <v>81</v>
      </c>
      <c r="AV878" s="13" t="s">
        <v>79</v>
      </c>
      <c r="AW878" s="13" t="s">
        <v>33</v>
      </c>
      <c r="AX878" s="13" t="s">
        <v>71</v>
      </c>
      <c r="AY878" s="231" t="s">
        <v>117</v>
      </c>
    </row>
    <row r="879" s="14" customFormat="1">
      <c r="A879" s="14"/>
      <c r="B879" s="232"/>
      <c r="C879" s="233"/>
      <c r="D879" s="223" t="s">
        <v>129</v>
      </c>
      <c r="E879" s="234" t="s">
        <v>19</v>
      </c>
      <c r="F879" s="235" t="s">
        <v>502</v>
      </c>
      <c r="G879" s="233"/>
      <c r="H879" s="236">
        <v>14.279999999999999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2" t="s">
        <v>129</v>
      </c>
      <c r="AU879" s="242" t="s">
        <v>81</v>
      </c>
      <c r="AV879" s="14" t="s">
        <v>81</v>
      </c>
      <c r="AW879" s="14" t="s">
        <v>33</v>
      </c>
      <c r="AX879" s="14" t="s">
        <v>71</v>
      </c>
      <c r="AY879" s="242" t="s">
        <v>117</v>
      </c>
    </row>
    <row r="880" s="13" customFormat="1">
      <c r="A880" s="13"/>
      <c r="B880" s="221"/>
      <c r="C880" s="222"/>
      <c r="D880" s="223" t="s">
        <v>129</v>
      </c>
      <c r="E880" s="224" t="s">
        <v>19</v>
      </c>
      <c r="F880" s="225" t="s">
        <v>202</v>
      </c>
      <c r="G880" s="222"/>
      <c r="H880" s="224" t="s">
        <v>19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1" t="s">
        <v>129</v>
      </c>
      <c r="AU880" s="231" t="s">
        <v>81</v>
      </c>
      <c r="AV880" s="13" t="s">
        <v>79</v>
      </c>
      <c r="AW880" s="13" t="s">
        <v>33</v>
      </c>
      <c r="AX880" s="13" t="s">
        <v>71</v>
      </c>
      <c r="AY880" s="231" t="s">
        <v>117</v>
      </c>
    </row>
    <row r="881" s="14" customFormat="1">
      <c r="A881" s="14"/>
      <c r="B881" s="232"/>
      <c r="C881" s="233"/>
      <c r="D881" s="223" t="s">
        <v>129</v>
      </c>
      <c r="E881" s="234" t="s">
        <v>19</v>
      </c>
      <c r="F881" s="235" t="s">
        <v>503</v>
      </c>
      <c r="G881" s="233"/>
      <c r="H881" s="236">
        <v>1.9199999999999999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2" t="s">
        <v>129</v>
      </c>
      <c r="AU881" s="242" t="s">
        <v>81</v>
      </c>
      <c r="AV881" s="14" t="s">
        <v>81</v>
      </c>
      <c r="AW881" s="14" t="s">
        <v>33</v>
      </c>
      <c r="AX881" s="14" t="s">
        <v>71</v>
      </c>
      <c r="AY881" s="242" t="s">
        <v>117</v>
      </c>
    </row>
    <row r="882" s="13" customFormat="1">
      <c r="A882" s="13"/>
      <c r="B882" s="221"/>
      <c r="C882" s="222"/>
      <c r="D882" s="223" t="s">
        <v>129</v>
      </c>
      <c r="E882" s="224" t="s">
        <v>19</v>
      </c>
      <c r="F882" s="225" t="s">
        <v>205</v>
      </c>
      <c r="G882" s="222"/>
      <c r="H882" s="224" t="s">
        <v>19</v>
      </c>
      <c r="I882" s="226"/>
      <c r="J882" s="222"/>
      <c r="K882" s="222"/>
      <c r="L882" s="227"/>
      <c r="M882" s="228"/>
      <c r="N882" s="229"/>
      <c r="O882" s="229"/>
      <c r="P882" s="229"/>
      <c r="Q882" s="229"/>
      <c r="R882" s="229"/>
      <c r="S882" s="229"/>
      <c r="T882" s="23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1" t="s">
        <v>129</v>
      </c>
      <c r="AU882" s="231" t="s">
        <v>81</v>
      </c>
      <c r="AV882" s="13" t="s">
        <v>79</v>
      </c>
      <c r="AW882" s="13" t="s">
        <v>33</v>
      </c>
      <c r="AX882" s="13" t="s">
        <v>71</v>
      </c>
      <c r="AY882" s="231" t="s">
        <v>117</v>
      </c>
    </row>
    <row r="883" s="14" customFormat="1">
      <c r="A883" s="14"/>
      <c r="B883" s="232"/>
      <c r="C883" s="233"/>
      <c r="D883" s="223" t="s">
        <v>129</v>
      </c>
      <c r="E883" s="234" t="s">
        <v>19</v>
      </c>
      <c r="F883" s="235" t="s">
        <v>504</v>
      </c>
      <c r="G883" s="233"/>
      <c r="H883" s="236">
        <v>3.0499999999999998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2" t="s">
        <v>129</v>
      </c>
      <c r="AU883" s="242" t="s">
        <v>81</v>
      </c>
      <c r="AV883" s="14" t="s">
        <v>81</v>
      </c>
      <c r="AW883" s="14" t="s">
        <v>33</v>
      </c>
      <c r="AX883" s="14" t="s">
        <v>71</v>
      </c>
      <c r="AY883" s="242" t="s">
        <v>117</v>
      </c>
    </row>
    <row r="884" s="13" customFormat="1">
      <c r="A884" s="13"/>
      <c r="B884" s="221"/>
      <c r="C884" s="222"/>
      <c r="D884" s="223" t="s">
        <v>129</v>
      </c>
      <c r="E884" s="224" t="s">
        <v>19</v>
      </c>
      <c r="F884" s="225" t="s">
        <v>208</v>
      </c>
      <c r="G884" s="222"/>
      <c r="H884" s="224" t="s">
        <v>19</v>
      </c>
      <c r="I884" s="226"/>
      <c r="J884" s="222"/>
      <c r="K884" s="222"/>
      <c r="L884" s="227"/>
      <c r="M884" s="228"/>
      <c r="N884" s="229"/>
      <c r="O884" s="229"/>
      <c r="P884" s="229"/>
      <c r="Q884" s="229"/>
      <c r="R884" s="229"/>
      <c r="S884" s="229"/>
      <c r="T884" s="23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1" t="s">
        <v>129</v>
      </c>
      <c r="AU884" s="231" t="s">
        <v>81</v>
      </c>
      <c r="AV884" s="13" t="s">
        <v>79</v>
      </c>
      <c r="AW884" s="13" t="s">
        <v>33</v>
      </c>
      <c r="AX884" s="13" t="s">
        <v>71</v>
      </c>
      <c r="AY884" s="231" t="s">
        <v>117</v>
      </c>
    </row>
    <row r="885" s="14" customFormat="1">
      <c r="A885" s="14"/>
      <c r="B885" s="232"/>
      <c r="C885" s="233"/>
      <c r="D885" s="223" t="s">
        <v>129</v>
      </c>
      <c r="E885" s="234" t="s">
        <v>19</v>
      </c>
      <c r="F885" s="235" t="s">
        <v>505</v>
      </c>
      <c r="G885" s="233"/>
      <c r="H885" s="236">
        <v>3.54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2" t="s">
        <v>129</v>
      </c>
      <c r="AU885" s="242" t="s">
        <v>81</v>
      </c>
      <c r="AV885" s="14" t="s">
        <v>81</v>
      </c>
      <c r="AW885" s="14" t="s">
        <v>33</v>
      </c>
      <c r="AX885" s="14" t="s">
        <v>71</v>
      </c>
      <c r="AY885" s="242" t="s">
        <v>117</v>
      </c>
    </row>
    <row r="886" s="13" customFormat="1">
      <c r="A886" s="13"/>
      <c r="B886" s="221"/>
      <c r="C886" s="222"/>
      <c r="D886" s="223" t="s">
        <v>129</v>
      </c>
      <c r="E886" s="224" t="s">
        <v>19</v>
      </c>
      <c r="F886" s="225" t="s">
        <v>211</v>
      </c>
      <c r="G886" s="222"/>
      <c r="H886" s="224" t="s">
        <v>19</v>
      </c>
      <c r="I886" s="226"/>
      <c r="J886" s="222"/>
      <c r="K886" s="222"/>
      <c r="L886" s="227"/>
      <c r="M886" s="228"/>
      <c r="N886" s="229"/>
      <c r="O886" s="229"/>
      <c r="P886" s="229"/>
      <c r="Q886" s="229"/>
      <c r="R886" s="229"/>
      <c r="S886" s="229"/>
      <c r="T886" s="23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1" t="s">
        <v>129</v>
      </c>
      <c r="AU886" s="231" t="s">
        <v>81</v>
      </c>
      <c r="AV886" s="13" t="s">
        <v>79</v>
      </c>
      <c r="AW886" s="13" t="s">
        <v>33</v>
      </c>
      <c r="AX886" s="13" t="s">
        <v>71</v>
      </c>
      <c r="AY886" s="231" t="s">
        <v>117</v>
      </c>
    </row>
    <row r="887" s="14" customFormat="1">
      <c r="A887" s="14"/>
      <c r="B887" s="232"/>
      <c r="C887" s="233"/>
      <c r="D887" s="223" t="s">
        <v>129</v>
      </c>
      <c r="E887" s="234" t="s">
        <v>19</v>
      </c>
      <c r="F887" s="235" t="s">
        <v>506</v>
      </c>
      <c r="G887" s="233"/>
      <c r="H887" s="236">
        <v>8.4000000000000004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2" t="s">
        <v>129</v>
      </c>
      <c r="AU887" s="242" t="s">
        <v>81</v>
      </c>
      <c r="AV887" s="14" t="s">
        <v>81</v>
      </c>
      <c r="AW887" s="14" t="s">
        <v>33</v>
      </c>
      <c r="AX887" s="14" t="s">
        <v>71</v>
      </c>
      <c r="AY887" s="242" t="s">
        <v>117</v>
      </c>
    </row>
    <row r="888" s="13" customFormat="1">
      <c r="A888" s="13"/>
      <c r="B888" s="221"/>
      <c r="C888" s="222"/>
      <c r="D888" s="223" t="s">
        <v>129</v>
      </c>
      <c r="E888" s="224" t="s">
        <v>19</v>
      </c>
      <c r="F888" s="225" t="s">
        <v>214</v>
      </c>
      <c r="G888" s="222"/>
      <c r="H888" s="224" t="s">
        <v>19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1" t="s">
        <v>129</v>
      </c>
      <c r="AU888" s="231" t="s">
        <v>81</v>
      </c>
      <c r="AV888" s="13" t="s">
        <v>79</v>
      </c>
      <c r="AW888" s="13" t="s">
        <v>33</v>
      </c>
      <c r="AX888" s="13" t="s">
        <v>71</v>
      </c>
      <c r="AY888" s="231" t="s">
        <v>117</v>
      </c>
    </row>
    <row r="889" s="14" customFormat="1">
      <c r="A889" s="14"/>
      <c r="B889" s="232"/>
      <c r="C889" s="233"/>
      <c r="D889" s="223" t="s">
        <v>129</v>
      </c>
      <c r="E889" s="234" t="s">
        <v>19</v>
      </c>
      <c r="F889" s="235" t="s">
        <v>507</v>
      </c>
      <c r="G889" s="233"/>
      <c r="H889" s="236">
        <v>0.90000000000000002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2" t="s">
        <v>129</v>
      </c>
      <c r="AU889" s="242" t="s">
        <v>81</v>
      </c>
      <c r="AV889" s="14" t="s">
        <v>81</v>
      </c>
      <c r="AW889" s="14" t="s">
        <v>33</v>
      </c>
      <c r="AX889" s="14" t="s">
        <v>71</v>
      </c>
      <c r="AY889" s="242" t="s">
        <v>117</v>
      </c>
    </row>
    <row r="890" s="13" customFormat="1">
      <c r="A890" s="13"/>
      <c r="B890" s="221"/>
      <c r="C890" s="222"/>
      <c r="D890" s="223" t="s">
        <v>129</v>
      </c>
      <c r="E890" s="224" t="s">
        <v>19</v>
      </c>
      <c r="F890" s="225" t="s">
        <v>217</v>
      </c>
      <c r="G890" s="222"/>
      <c r="H890" s="224" t="s">
        <v>19</v>
      </c>
      <c r="I890" s="226"/>
      <c r="J890" s="222"/>
      <c r="K890" s="222"/>
      <c r="L890" s="227"/>
      <c r="M890" s="228"/>
      <c r="N890" s="229"/>
      <c r="O890" s="229"/>
      <c r="P890" s="229"/>
      <c r="Q890" s="229"/>
      <c r="R890" s="229"/>
      <c r="S890" s="229"/>
      <c r="T890" s="230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1" t="s">
        <v>129</v>
      </c>
      <c r="AU890" s="231" t="s">
        <v>81</v>
      </c>
      <c r="AV890" s="13" t="s">
        <v>79</v>
      </c>
      <c r="AW890" s="13" t="s">
        <v>33</v>
      </c>
      <c r="AX890" s="13" t="s">
        <v>71</v>
      </c>
      <c r="AY890" s="231" t="s">
        <v>117</v>
      </c>
    </row>
    <row r="891" s="14" customFormat="1">
      <c r="A891" s="14"/>
      <c r="B891" s="232"/>
      <c r="C891" s="233"/>
      <c r="D891" s="223" t="s">
        <v>129</v>
      </c>
      <c r="E891" s="234" t="s">
        <v>19</v>
      </c>
      <c r="F891" s="235" t="s">
        <v>508</v>
      </c>
      <c r="G891" s="233"/>
      <c r="H891" s="236">
        <v>1.3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2" t="s">
        <v>129</v>
      </c>
      <c r="AU891" s="242" t="s">
        <v>81</v>
      </c>
      <c r="AV891" s="14" t="s">
        <v>81</v>
      </c>
      <c r="AW891" s="14" t="s">
        <v>33</v>
      </c>
      <c r="AX891" s="14" t="s">
        <v>71</v>
      </c>
      <c r="AY891" s="242" t="s">
        <v>117</v>
      </c>
    </row>
    <row r="892" s="13" customFormat="1">
      <c r="A892" s="13"/>
      <c r="B892" s="221"/>
      <c r="C892" s="222"/>
      <c r="D892" s="223" t="s">
        <v>129</v>
      </c>
      <c r="E892" s="224" t="s">
        <v>19</v>
      </c>
      <c r="F892" s="225" t="s">
        <v>220</v>
      </c>
      <c r="G892" s="222"/>
      <c r="H892" s="224" t="s">
        <v>19</v>
      </c>
      <c r="I892" s="226"/>
      <c r="J892" s="222"/>
      <c r="K892" s="222"/>
      <c r="L892" s="227"/>
      <c r="M892" s="228"/>
      <c r="N892" s="229"/>
      <c r="O892" s="229"/>
      <c r="P892" s="229"/>
      <c r="Q892" s="229"/>
      <c r="R892" s="229"/>
      <c r="S892" s="229"/>
      <c r="T892" s="230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1" t="s">
        <v>129</v>
      </c>
      <c r="AU892" s="231" t="s">
        <v>81</v>
      </c>
      <c r="AV892" s="13" t="s">
        <v>79</v>
      </c>
      <c r="AW892" s="13" t="s">
        <v>33</v>
      </c>
      <c r="AX892" s="13" t="s">
        <v>71</v>
      </c>
      <c r="AY892" s="231" t="s">
        <v>117</v>
      </c>
    </row>
    <row r="893" s="14" customFormat="1">
      <c r="A893" s="14"/>
      <c r="B893" s="232"/>
      <c r="C893" s="233"/>
      <c r="D893" s="223" t="s">
        <v>129</v>
      </c>
      <c r="E893" s="234" t="s">
        <v>19</v>
      </c>
      <c r="F893" s="235" t="s">
        <v>509</v>
      </c>
      <c r="G893" s="233"/>
      <c r="H893" s="236">
        <v>7.5599999999999996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2" t="s">
        <v>129</v>
      </c>
      <c r="AU893" s="242" t="s">
        <v>81</v>
      </c>
      <c r="AV893" s="14" t="s">
        <v>81</v>
      </c>
      <c r="AW893" s="14" t="s">
        <v>33</v>
      </c>
      <c r="AX893" s="14" t="s">
        <v>71</v>
      </c>
      <c r="AY893" s="242" t="s">
        <v>117</v>
      </c>
    </row>
    <row r="894" s="13" customFormat="1">
      <c r="A894" s="13"/>
      <c r="B894" s="221"/>
      <c r="C894" s="222"/>
      <c r="D894" s="223" t="s">
        <v>129</v>
      </c>
      <c r="E894" s="224" t="s">
        <v>19</v>
      </c>
      <c r="F894" s="225" t="s">
        <v>223</v>
      </c>
      <c r="G894" s="222"/>
      <c r="H894" s="224" t="s">
        <v>19</v>
      </c>
      <c r="I894" s="226"/>
      <c r="J894" s="222"/>
      <c r="K894" s="222"/>
      <c r="L894" s="227"/>
      <c r="M894" s="228"/>
      <c r="N894" s="229"/>
      <c r="O894" s="229"/>
      <c r="P894" s="229"/>
      <c r="Q894" s="229"/>
      <c r="R894" s="229"/>
      <c r="S894" s="229"/>
      <c r="T894" s="23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1" t="s">
        <v>129</v>
      </c>
      <c r="AU894" s="231" t="s">
        <v>81</v>
      </c>
      <c r="AV894" s="13" t="s">
        <v>79</v>
      </c>
      <c r="AW894" s="13" t="s">
        <v>33</v>
      </c>
      <c r="AX894" s="13" t="s">
        <v>71</v>
      </c>
      <c r="AY894" s="231" t="s">
        <v>117</v>
      </c>
    </row>
    <row r="895" s="14" customFormat="1">
      <c r="A895" s="14"/>
      <c r="B895" s="232"/>
      <c r="C895" s="233"/>
      <c r="D895" s="223" t="s">
        <v>129</v>
      </c>
      <c r="E895" s="234" t="s">
        <v>19</v>
      </c>
      <c r="F895" s="235" t="s">
        <v>510</v>
      </c>
      <c r="G895" s="233"/>
      <c r="H895" s="236">
        <v>1.1479999999999999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2" t="s">
        <v>129</v>
      </c>
      <c r="AU895" s="242" t="s">
        <v>81</v>
      </c>
      <c r="AV895" s="14" t="s">
        <v>81</v>
      </c>
      <c r="AW895" s="14" t="s">
        <v>33</v>
      </c>
      <c r="AX895" s="14" t="s">
        <v>71</v>
      </c>
      <c r="AY895" s="242" t="s">
        <v>117</v>
      </c>
    </row>
    <row r="896" s="15" customFormat="1">
      <c r="A896" s="15"/>
      <c r="B896" s="243"/>
      <c r="C896" s="244"/>
      <c r="D896" s="223" t="s">
        <v>129</v>
      </c>
      <c r="E896" s="245" t="s">
        <v>19</v>
      </c>
      <c r="F896" s="246" t="s">
        <v>226</v>
      </c>
      <c r="G896" s="244"/>
      <c r="H896" s="247">
        <v>517.71999999999991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3" t="s">
        <v>129</v>
      </c>
      <c r="AU896" s="253" t="s">
        <v>81</v>
      </c>
      <c r="AV896" s="15" t="s">
        <v>125</v>
      </c>
      <c r="AW896" s="15" t="s">
        <v>33</v>
      </c>
      <c r="AX896" s="15" t="s">
        <v>79</v>
      </c>
      <c r="AY896" s="253" t="s">
        <v>117</v>
      </c>
    </row>
    <row r="897" s="2" customFormat="1" ht="24.15" customHeight="1">
      <c r="A897" s="41"/>
      <c r="B897" s="42"/>
      <c r="C897" s="203" t="s">
        <v>511</v>
      </c>
      <c r="D897" s="203" t="s">
        <v>120</v>
      </c>
      <c r="E897" s="204" t="s">
        <v>512</v>
      </c>
      <c r="F897" s="205" t="s">
        <v>513</v>
      </c>
      <c r="G897" s="206" t="s">
        <v>229</v>
      </c>
      <c r="H897" s="207">
        <v>2258.3800000000001</v>
      </c>
      <c r="I897" s="208"/>
      <c r="J897" s="209">
        <f>ROUND(I897*H897,2)</f>
        <v>0</v>
      </c>
      <c r="K897" s="205" t="s">
        <v>124</v>
      </c>
      <c r="L897" s="47"/>
      <c r="M897" s="210" t="s">
        <v>19</v>
      </c>
      <c r="N897" s="211" t="s">
        <v>42</v>
      </c>
      <c r="O897" s="87"/>
      <c r="P897" s="212">
        <f>O897*H897</f>
        <v>0</v>
      </c>
      <c r="Q897" s="212">
        <v>0</v>
      </c>
      <c r="R897" s="212">
        <f>Q897*H897</f>
        <v>0</v>
      </c>
      <c r="S897" s="212">
        <v>0</v>
      </c>
      <c r="T897" s="213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4" t="s">
        <v>125</v>
      </c>
      <c r="AT897" s="214" t="s">
        <v>120</v>
      </c>
      <c r="AU897" s="214" t="s">
        <v>81</v>
      </c>
      <c r="AY897" s="20" t="s">
        <v>117</v>
      </c>
      <c r="BE897" s="215">
        <f>IF(N897="základní",J897,0)</f>
        <v>0</v>
      </c>
      <c r="BF897" s="215">
        <f>IF(N897="snížená",J897,0)</f>
        <v>0</v>
      </c>
      <c r="BG897" s="215">
        <f>IF(N897="zákl. přenesená",J897,0)</f>
        <v>0</v>
      </c>
      <c r="BH897" s="215">
        <f>IF(N897="sníž. přenesená",J897,0)</f>
        <v>0</v>
      </c>
      <c r="BI897" s="215">
        <f>IF(N897="nulová",J897,0)</f>
        <v>0</v>
      </c>
      <c r="BJ897" s="20" t="s">
        <v>79</v>
      </c>
      <c r="BK897" s="215">
        <f>ROUND(I897*H897,2)</f>
        <v>0</v>
      </c>
      <c r="BL897" s="20" t="s">
        <v>125</v>
      </c>
      <c r="BM897" s="214" t="s">
        <v>514</v>
      </c>
    </row>
    <row r="898" s="2" customFormat="1">
      <c r="A898" s="41"/>
      <c r="B898" s="42"/>
      <c r="C898" s="43"/>
      <c r="D898" s="216" t="s">
        <v>127</v>
      </c>
      <c r="E898" s="43"/>
      <c r="F898" s="217" t="s">
        <v>515</v>
      </c>
      <c r="G898" s="43"/>
      <c r="H898" s="43"/>
      <c r="I898" s="218"/>
      <c r="J898" s="43"/>
      <c r="K898" s="43"/>
      <c r="L898" s="47"/>
      <c r="M898" s="219"/>
      <c r="N898" s="220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127</v>
      </c>
      <c r="AU898" s="20" t="s">
        <v>81</v>
      </c>
    </row>
    <row r="899" s="13" customFormat="1">
      <c r="A899" s="13"/>
      <c r="B899" s="221"/>
      <c r="C899" s="222"/>
      <c r="D899" s="223" t="s">
        <v>129</v>
      </c>
      <c r="E899" s="224" t="s">
        <v>19</v>
      </c>
      <c r="F899" s="225" t="s">
        <v>130</v>
      </c>
      <c r="G899" s="222"/>
      <c r="H899" s="224" t="s">
        <v>19</v>
      </c>
      <c r="I899" s="226"/>
      <c r="J899" s="222"/>
      <c r="K899" s="222"/>
      <c r="L899" s="227"/>
      <c r="M899" s="228"/>
      <c r="N899" s="229"/>
      <c r="O899" s="229"/>
      <c r="P899" s="229"/>
      <c r="Q899" s="229"/>
      <c r="R899" s="229"/>
      <c r="S899" s="229"/>
      <c r="T899" s="230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1" t="s">
        <v>129</v>
      </c>
      <c r="AU899" s="231" t="s">
        <v>81</v>
      </c>
      <c r="AV899" s="13" t="s">
        <v>79</v>
      </c>
      <c r="AW899" s="13" t="s">
        <v>33</v>
      </c>
      <c r="AX899" s="13" t="s">
        <v>71</v>
      </c>
      <c r="AY899" s="231" t="s">
        <v>117</v>
      </c>
    </row>
    <row r="900" s="14" customFormat="1">
      <c r="A900" s="14"/>
      <c r="B900" s="232"/>
      <c r="C900" s="233"/>
      <c r="D900" s="223" t="s">
        <v>129</v>
      </c>
      <c r="E900" s="234" t="s">
        <v>19</v>
      </c>
      <c r="F900" s="235" t="s">
        <v>516</v>
      </c>
      <c r="G900" s="233"/>
      <c r="H900" s="236">
        <v>22.800000000000001</v>
      </c>
      <c r="I900" s="237"/>
      <c r="J900" s="233"/>
      <c r="K900" s="233"/>
      <c r="L900" s="238"/>
      <c r="M900" s="239"/>
      <c r="N900" s="240"/>
      <c r="O900" s="240"/>
      <c r="P900" s="240"/>
      <c r="Q900" s="240"/>
      <c r="R900" s="240"/>
      <c r="S900" s="240"/>
      <c r="T900" s="24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2" t="s">
        <v>129</v>
      </c>
      <c r="AU900" s="242" t="s">
        <v>81</v>
      </c>
      <c r="AV900" s="14" t="s">
        <v>81</v>
      </c>
      <c r="AW900" s="14" t="s">
        <v>33</v>
      </c>
      <c r="AX900" s="14" t="s">
        <v>71</v>
      </c>
      <c r="AY900" s="242" t="s">
        <v>117</v>
      </c>
    </row>
    <row r="901" s="13" customFormat="1">
      <c r="A901" s="13"/>
      <c r="B901" s="221"/>
      <c r="C901" s="222"/>
      <c r="D901" s="223" t="s">
        <v>129</v>
      </c>
      <c r="E901" s="224" t="s">
        <v>19</v>
      </c>
      <c r="F901" s="225" t="s">
        <v>133</v>
      </c>
      <c r="G901" s="222"/>
      <c r="H901" s="224" t="s">
        <v>19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1" t="s">
        <v>129</v>
      </c>
      <c r="AU901" s="231" t="s">
        <v>81</v>
      </c>
      <c r="AV901" s="13" t="s">
        <v>79</v>
      </c>
      <c r="AW901" s="13" t="s">
        <v>33</v>
      </c>
      <c r="AX901" s="13" t="s">
        <v>71</v>
      </c>
      <c r="AY901" s="231" t="s">
        <v>117</v>
      </c>
    </row>
    <row r="902" s="14" customFormat="1">
      <c r="A902" s="14"/>
      <c r="B902" s="232"/>
      <c r="C902" s="233"/>
      <c r="D902" s="223" t="s">
        <v>129</v>
      </c>
      <c r="E902" s="234" t="s">
        <v>19</v>
      </c>
      <c r="F902" s="235" t="s">
        <v>517</v>
      </c>
      <c r="G902" s="233"/>
      <c r="H902" s="236">
        <v>14.699999999999999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2" t="s">
        <v>129</v>
      </c>
      <c r="AU902" s="242" t="s">
        <v>81</v>
      </c>
      <c r="AV902" s="14" t="s">
        <v>81</v>
      </c>
      <c r="AW902" s="14" t="s">
        <v>33</v>
      </c>
      <c r="AX902" s="14" t="s">
        <v>71</v>
      </c>
      <c r="AY902" s="242" t="s">
        <v>117</v>
      </c>
    </row>
    <row r="903" s="13" customFormat="1">
      <c r="A903" s="13"/>
      <c r="B903" s="221"/>
      <c r="C903" s="222"/>
      <c r="D903" s="223" t="s">
        <v>129</v>
      </c>
      <c r="E903" s="224" t="s">
        <v>19</v>
      </c>
      <c r="F903" s="225" t="s">
        <v>136</v>
      </c>
      <c r="G903" s="222"/>
      <c r="H903" s="224" t="s">
        <v>19</v>
      </c>
      <c r="I903" s="226"/>
      <c r="J903" s="222"/>
      <c r="K903" s="222"/>
      <c r="L903" s="227"/>
      <c r="M903" s="228"/>
      <c r="N903" s="229"/>
      <c r="O903" s="229"/>
      <c r="P903" s="229"/>
      <c r="Q903" s="229"/>
      <c r="R903" s="229"/>
      <c r="S903" s="229"/>
      <c r="T903" s="230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1" t="s">
        <v>129</v>
      </c>
      <c r="AU903" s="231" t="s">
        <v>81</v>
      </c>
      <c r="AV903" s="13" t="s">
        <v>79</v>
      </c>
      <c r="AW903" s="13" t="s">
        <v>33</v>
      </c>
      <c r="AX903" s="13" t="s">
        <v>71</v>
      </c>
      <c r="AY903" s="231" t="s">
        <v>117</v>
      </c>
    </row>
    <row r="904" s="14" customFormat="1">
      <c r="A904" s="14"/>
      <c r="B904" s="232"/>
      <c r="C904" s="233"/>
      <c r="D904" s="223" t="s">
        <v>129</v>
      </c>
      <c r="E904" s="234" t="s">
        <v>19</v>
      </c>
      <c r="F904" s="235" t="s">
        <v>518</v>
      </c>
      <c r="G904" s="233"/>
      <c r="H904" s="236">
        <v>11.800000000000001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42" t="s">
        <v>129</v>
      </c>
      <c r="AU904" s="242" t="s">
        <v>81</v>
      </c>
      <c r="AV904" s="14" t="s">
        <v>81</v>
      </c>
      <c r="AW904" s="14" t="s">
        <v>33</v>
      </c>
      <c r="AX904" s="14" t="s">
        <v>71</v>
      </c>
      <c r="AY904" s="242" t="s">
        <v>117</v>
      </c>
    </row>
    <row r="905" s="13" customFormat="1">
      <c r="A905" s="13"/>
      <c r="B905" s="221"/>
      <c r="C905" s="222"/>
      <c r="D905" s="223" t="s">
        <v>129</v>
      </c>
      <c r="E905" s="224" t="s">
        <v>19</v>
      </c>
      <c r="F905" s="225" t="s">
        <v>139</v>
      </c>
      <c r="G905" s="222"/>
      <c r="H905" s="224" t="s">
        <v>19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1" t="s">
        <v>129</v>
      </c>
      <c r="AU905" s="231" t="s">
        <v>81</v>
      </c>
      <c r="AV905" s="13" t="s">
        <v>79</v>
      </c>
      <c r="AW905" s="13" t="s">
        <v>33</v>
      </c>
      <c r="AX905" s="13" t="s">
        <v>71</v>
      </c>
      <c r="AY905" s="231" t="s">
        <v>117</v>
      </c>
    </row>
    <row r="906" s="14" customFormat="1">
      <c r="A906" s="14"/>
      <c r="B906" s="232"/>
      <c r="C906" s="233"/>
      <c r="D906" s="223" t="s">
        <v>129</v>
      </c>
      <c r="E906" s="234" t="s">
        <v>19</v>
      </c>
      <c r="F906" s="235" t="s">
        <v>519</v>
      </c>
      <c r="G906" s="233"/>
      <c r="H906" s="236">
        <v>14.4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2" t="s">
        <v>129</v>
      </c>
      <c r="AU906" s="242" t="s">
        <v>81</v>
      </c>
      <c r="AV906" s="14" t="s">
        <v>81</v>
      </c>
      <c r="AW906" s="14" t="s">
        <v>33</v>
      </c>
      <c r="AX906" s="14" t="s">
        <v>71</v>
      </c>
      <c r="AY906" s="242" t="s">
        <v>117</v>
      </c>
    </row>
    <row r="907" s="13" customFormat="1">
      <c r="A907" s="13"/>
      <c r="B907" s="221"/>
      <c r="C907" s="222"/>
      <c r="D907" s="223" t="s">
        <v>129</v>
      </c>
      <c r="E907" s="224" t="s">
        <v>19</v>
      </c>
      <c r="F907" s="225" t="s">
        <v>142</v>
      </c>
      <c r="G907" s="222"/>
      <c r="H907" s="224" t="s">
        <v>19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1" t="s">
        <v>129</v>
      </c>
      <c r="AU907" s="231" t="s">
        <v>81</v>
      </c>
      <c r="AV907" s="13" t="s">
        <v>79</v>
      </c>
      <c r="AW907" s="13" t="s">
        <v>33</v>
      </c>
      <c r="AX907" s="13" t="s">
        <v>71</v>
      </c>
      <c r="AY907" s="231" t="s">
        <v>117</v>
      </c>
    </row>
    <row r="908" s="14" customFormat="1">
      <c r="A908" s="14"/>
      <c r="B908" s="232"/>
      <c r="C908" s="233"/>
      <c r="D908" s="223" t="s">
        <v>129</v>
      </c>
      <c r="E908" s="234" t="s">
        <v>19</v>
      </c>
      <c r="F908" s="235" t="s">
        <v>520</v>
      </c>
      <c r="G908" s="233"/>
      <c r="H908" s="236">
        <v>13.4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2" t="s">
        <v>129</v>
      </c>
      <c r="AU908" s="242" t="s">
        <v>81</v>
      </c>
      <c r="AV908" s="14" t="s">
        <v>81</v>
      </c>
      <c r="AW908" s="14" t="s">
        <v>33</v>
      </c>
      <c r="AX908" s="14" t="s">
        <v>71</v>
      </c>
      <c r="AY908" s="242" t="s">
        <v>117</v>
      </c>
    </row>
    <row r="909" s="13" customFormat="1">
      <c r="A909" s="13"/>
      <c r="B909" s="221"/>
      <c r="C909" s="222"/>
      <c r="D909" s="223" t="s">
        <v>129</v>
      </c>
      <c r="E909" s="224" t="s">
        <v>19</v>
      </c>
      <c r="F909" s="225" t="s">
        <v>145</v>
      </c>
      <c r="G909" s="222"/>
      <c r="H909" s="224" t="s">
        <v>19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1" t="s">
        <v>129</v>
      </c>
      <c r="AU909" s="231" t="s">
        <v>81</v>
      </c>
      <c r="AV909" s="13" t="s">
        <v>79</v>
      </c>
      <c r="AW909" s="13" t="s">
        <v>33</v>
      </c>
      <c r="AX909" s="13" t="s">
        <v>71</v>
      </c>
      <c r="AY909" s="231" t="s">
        <v>117</v>
      </c>
    </row>
    <row r="910" s="14" customFormat="1">
      <c r="A910" s="14"/>
      <c r="B910" s="232"/>
      <c r="C910" s="233"/>
      <c r="D910" s="223" t="s">
        <v>129</v>
      </c>
      <c r="E910" s="234" t="s">
        <v>19</v>
      </c>
      <c r="F910" s="235" t="s">
        <v>521</v>
      </c>
      <c r="G910" s="233"/>
      <c r="H910" s="236">
        <v>1120.6800000000001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2" t="s">
        <v>129</v>
      </c>
      <c r="AU910" s="242" t="s">
        <v>81</v>
      </c>
      <c r="AV910" s="14" t="s">
        <v>81</v>
      </c>
      <c r="AW910" s="14" t="s">
        <v>33</v>
      </c>
      <c r="AX910" s="14" t="s">
        <v>71</v>
      </c>
      <c r="AY910" s="242" t="s">
        <v>117</v>
      </c>
    </row>
    <row r="911" s="13" customFormat="1">
      <c r="A911" s="13"/>
      <c r="B911" s="221"/>
      <c r="C911" s="222"/>
      <c r="D911" s="223" t="s">
        <v>129</v>
      </c>
      <c r="E911" s="224" t="s">
        <v>19</v>
      </c>
      <c r="F911" s="225" t="s">
        <v>148</v>
      </c>
      <c r="G911" s="222"/>
      <c r="H911" s="224" t="s">
        <v>19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1" t="s">
        <v>129</v>
      </c>
      <c r="AU911" s="231" t="s">
        <v>81</v>
      </c>
      <c r="AV911" s="13" t="s">
        <v>79</v>
      </c>
      <c r="AW911" s="13" t="s">
        <v>33</v>
      </c>
      <c r="AX911" s="13" t="s">
        <v>71</v>
      </c>
      <c r="AY911" s="231" t="s">
        <v>117</v>
      </c>
    </row>
    <row r="912" s="14" customFormat="1">
      <c r="A912" s="14"/>
      <c r="B912" s="232"/>
      <c r="C912" s="233"/>
      <c r="D912" s="223" t="s">
        <v>129</v>
      </c>
      <c r="E912" s="234" t="s">
        <v>19</v>
      </c>
      <c r="F912" s="235" t="s">
        <v>522</v>
      </c>
      <c r="G912" s="233"/>
      <c r="H912" s="236">
        <v>356.39999999999998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2" t="s">
        <v>129</v>
      </c>
      <c r="AU912" s="242" t="s">
        <v>81</v>
      </c>
      <c r="AV912" s="14" t="s">
        <v>81</v>
      </c>
      <c r="AW912" s="14" t="s">
        <v>33</v>
      </c>
      <c r="AX912" s="14" t="s">
        <v>71</v>
      </c>
      <c r="AY912" s="242" t="s">
        <v>117</v>
      </c>
    </row>
    <row r="913" s="13" customFormat="1">
      <c r="A913" s="13"/>
      <c r="B913" s="221"/>
      <c r="C913" s="222"/>
      <c r="D913" s="223" t="s">
        <v>129</v>
      </c>
      <c r="E913" s="224" t="s">
        <v>19</v>
      </c>
      <c r="F913" s="225" t="s">
        <v>151</v>
      </c>
      <c r="G913" s="222"/>
      <c r="H913" s="224" t="s">
        <v>19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1" t="s">
        <v>129</v>
      </c>
      <c r="AU913" s="231" t="s">
        <v>81</v>
      </c>
      <c r="AV913" s="13" t="s">
        <v>79</v>
      </c>
      <c r="AW913" s="13" t="s">
        <v>33</v>
      </c>
      <c r="AX913" s="13" t="s">
        <v>71</v>
      </c>
      <c r="AY913" s="231" t="s">
        <v>117</v>
      </c>
    </row>
    <row r="914" s="14" customFormat="1">
      <c r="A914" s="14"/>
      <c r="B914" s="232"/>
      <c r="C914" s="233"/>
      <c r="D914" s="223" t="s">
        <v>129</v>
      </c>
      <c r="E914" s="234" t="s">
        <v>19</v>
      </c>
      <c r="F914" s="235" t="s">
        <v>523</v>
      </c>
      <c r="G914" s="233"/>
      <c r="H914" s="236">
        <v>144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2" t="s">
        <v>129</v>
      </c>
      <c r="AU914" s="242" t="s">
        <v>81</v>
      </c>
      <c r="AV914" s="14" t="s">
        <v>81</v>
      </c>
      <c r="AW914" s="14" t="s">
        <v>33</v>
      </c>
      <c r="AX914" s="14" t="s">
        <v>71</v>
      </c>
      <c r="AY914" s="242" t="s">
        <v>117</v>
      </c>
    </row>
    <row r="915" s="13" customFormat="1">
      <c r="A915" s="13"/>
      <c r="B915" s="221"/>
      <c r="C915" s="222"/>
      <c r="D915" s="223" t="s">
        <v>129</v>
      </c>
      <c r="E915" s="224" t="s">
        <v>19</v>
      </c>
      <c r="F915" s="225" t="s">
        <v>154</v>
      </c>
      <c r="G915" s="222"/>
      <c r="H915" s="224" t="s">
        <v>19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1" t="s">
        <v>129</v>
      </c>
      <c r="AU915" s="231" t="s">
        <v>81</v>
      </c>
      <c r="AV915" s="13" t="s">
        <v>79</v>
      </c>
      <c r="AW915" s="13" t="s">
        <v>33</v>
      </c>
      <c r="AX915" s="13" t="s">
        <v>71</v>
      </c>
      <c r="AY915" s="231" t="s">
        <v>117</v>
      </c>
    </row>
    <row r="916" s="14" customFormat="1">
      <c r="A916" s="14"/>
      <c r="B916" s="232"/>
      <c r="C916" s="233"/>
      <c r="D916" s="223" t="s">
        <v>129</v>
      </c>
      <c r="E916" s="234" t="s">
        <v>19</v>
      </c>
      <c r="F916" s="235" t="s">
        <v>524</v>
      </c>
      <c r="G916" s="233"/>
      <c r="H916" s="236">
        <v>26.399999999999999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2" t="s">
        <v>129</v>
      </c>
      <c r="AU916" s="242" t="s">
        <v>81</v>
      </c>
      <c r="AV916" s="14" t="s">
        <v>81</v>
      </c>
      <c r="AW916" s="14" t="s">
        <v>33</v>
      </c>
      <c r="AX916" s="14" t="s">
        <v>71</v>
      </c>
      <c r="AY916" s="242" t="s">
        <v>117</v>
      </c>
    </row>
    <row r="917" s="13" customFormat="1">
      <c r="A917" s="13"/>
      <c r="B917" s="221"/>
      <c r="C917" s="222"/>
      <c r="D917" s="223" t="s">
        <v>129</v>
      </c>
      <c r="E917" s="224" t="s">
        <v>19</v>
      </c>
      <c r="F917" s="225" t="s">
        <v>157</v>
      </c>
      <c r="G917" s="222"/>
      <c r="H917" s="224" t="s">
        <v>19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1" t="s">
        <v>129</v>
      </c>
      <c r="AU917" s="231" t="s">
        <v>81</v>
      </c>
      <c r="AV917" s="13" t="s">
        <v>79</v>
      </c>
      <c r="AW917" s="13" t="s">
        <v>33</v>
      </c>
      <c r="AX917" s="13" t="s">
        <v>71</v>
      </c>
      <c r="AY917" s="231" t="s">
        <v>117</v>
      </c>
    </row>
    <row r="918" s="14" customFormat="1">
      <c r="A918" s="14"/>
      <c r="B918" s="232"/>
      <c r="C918" s="233"/>
      <c r="D918" s="223" t="s">
        <v>129</v>
      </c>
      <c r="E918" s="234" t="s">
        <v>19</v>
      </c>
      <c r="F918" s="235" t="s">
        <v>525</v>
      </c>
      <c r="G918" s="233"/>
      <c r="H918" s="236">
        <v>66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2" t="s">
        <v>129</v>
      </c>
      <c r="AU918" s="242" t="s">
        <v>81</v>
      </c>
      <c r="AV918" s="14" t="s">
        <v>81</v>
      </c>
      <c r="AW918" s="14" t="s">
        <v>33</v>
      </c>
      <c r="AX918" s="14" t="s">
        <v>71</v>
      </c>
      <c r="AY918" s="242" t="s">
        <v>117</v>
      </c>
    </row>
    <row r="919" s="13" customFormat="1">
      <c r="A919" s="13"/>
      <c r="B919" s="221"/>
      <c r="C919" s="222"/>
      <c r="D919" s="223" t="s">
        <v>129</v>
      </c>
      <c r="E919" s="224" t="s">
        <v>19</v>
      </c>
      <c r="F919" s="225" t="s">
        <v>160</v>
      </c>
      <c r="G919" s="222"/>
      <c r="H919" s="224" t="s">
        <v>19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1" t="s">
        <v>129</v>
      </c>
      <c r="AU919" s="231" t="s">
        <v>81</v>
      </c>
      <c r="AV919" s="13" t="s">
        <v>79</v>
      </c>
      <c r="AW919" s="13" t="s">
        <v>33</v>
      </c>
      <c r="AX919" s="13" t="s">
        <v>71</v>
      </c>
      <c r="AY919" s="231" t="s">
        <v>117</v>
      </c>
    </row>
    <row r="920" s="14" customFormat="1">
      <c r="A920" s="14"/>
      <c r="B920" s="232"/>
      <c r="C920" s="233"/>
      <c r="D920" s="223" t="s">
        <v>129</v>
      </c>
      <c r="E920" s="234" t="s">
        <v>19</v>
      </c>
      <c r="F920" s="235" t="s">
        <v>526</v>
      </c>
      <c r="G920" s="233"/>
      <c r="H920" s="236">
        <v>29.5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2" t="s">
        <v>129</v>
      </c>
      <c r="AU920" s="242" t="s">
        <v>81</v>
      </c>
      <c r="AV920" s="14" t="s">
        <v>81</v>
      </c>
      <c r="AW920" s="14" t="s">
        <v>33</v>
      </c>
      <c r="AX920" s="14" t="s">
        <v>71</v>
      </c>
      <c r="AY920" s="242" t="s">
        <v>117</v>
      </c>
    </row>
    <row r="921" s="13" customFormat="1">
      <c r="A921" s="13"/>
      <c r="B921" s="221"/>
      <c r="C921" s="222"/>
      <c r="D921" s="223" t="s">
        <v>129</v>
      </c>
      <c r="E921" s="224" t="s">
        <v>19</v>
      </c>
      <c r="F921" s="225" t="s">
        <v>163</v>
      </c>
      <c r="G921" s="222"/>
      <c r="H921" s="224" t="s">
        <v>19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1" t="s">
        <v>129</v>
      </c>
      <c r="AU921" s="231" t="s">
        <v>81</v>
      </c>
      <c r="AV921" s="13" t="s">
        <v>79</v>
      </c>
      <c r="AW921" s="13" t="s">
        <v>33</v>
      </c>
      <c r="AX921" s="13" t="s">
        <v>71</v>
      </c>
      <c r="AY921" s="231" t="s">
        <v>117</v>
      </c>
    </row>
    <row r="922" s="14" customFormat="1">
      <c r="A922" s="14"/>
      <c r="B922" s="232"/>
      <c r="C922" s="233"/>
      <c r="D922" s="223" t="s">
        <v>129</v>
      </c>
      <c r="E922" s="234" t="s">
        <v>19</v>
      </c>
      <c r="F922" s="235" t="s">
        <v>527</v>
      </c>
      <c r="G922" s="233"/>
      <c r="H922" s="236">
        <v>47.600000000000001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2" t="s">
        <v>129</v>
      </c>
      <c r="AU922" s="242" t="s">
        <v>81</v>
      </c>
      <c r="AV922" s="14" t="s">
        <v>81</v>
      </c>
      <c r="AW922" s="14" t="s">
        <v>33</v>
      </c>
      <c r="AX922" s="14" t="s">
        <v>71</v>
      </c>
      <c r="AY922" s="242" t="s">
        <v>117</v>
      </c>
    </row>
    <row r="923" s="13" customFormat="1">
      <c r="A923" s="13"/>
      <c r="B923" s="221"/>
      <c r="C923" s="222"/>
      <c r="D923" s="223" t="s">
        <v>129</v>
      </c>
      <c r="E923" s="224" t="s">
        <v>19</v>
      </c>
      <c r="F923" s="225" t="s">
        <v>166</v>
      </c>
      <c r="G923" s="222"/>
      <c r="H923" s="224" t="s">
        <v>19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1" t="s">
        <v>129</v>
      </c>
      <c r="AU923" s="231" t="s">
        <v>81</v>
      </c>
      <c r="AV923" s="13" t="s">
        <v>79</v>
      </c>
      <c r="AW923" s="13" t="s">
        <v>33</v>
      </c>
      <c r="AX923" s="13" t="s">
        <v>71</v>
      </c>
      <c r="AY923" s="231" t="s">
        <v>117</v>
      </c>
    </row>
    <row r="924" s="14" customFormat="1">
      <c r="A924" s="14"/>
      <c r="B924" s="232"/>
      <c r="C924" s="233"/>
      <c r="D924" s="223" t="s">
        <v>129</v>
      </c>
      <c r="E924" s="234" t="s">
        <v>19</v>
      </c>
      <c r="F924" s="235" t="s">
        <v>528</v>
      </c>
      <c r="G924" s="233"/>
      <c r="H924" s="236">
        <v>7.5999999999999996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2" t="s">
        <v>129</v>
      </c>
      <c r="AU924" s="242" t="s">
        <v>81</v>
      </c>
      <c r="AV924" s="14" t="s">
        <v>81</v>
      </c>
      <c r="AW924" s="14" t="s">
        <v>33</v>
      </c>
      <c r="AX924" s="14" t="s">
        <v>71</v>
      </c>
      <c r="AY924" s="242" t="s">
        <v>117</v>
      </c>
    </row>
    <row r="925" s="13" customFormat="1">
      <c r="A925" s="13"/>
      <c r="B925" s="221"/>
      <c r="C925" s="222"/>
      <c r="D925" s="223" t="s">
        <v>129</v>
      </c>
      <c r="E925" s="224" t="s">
        <v>19</v>
      </c>
      <c r="F925" s="225" t="s">
        <v>169</v>
      </c>
      <c r="G925" s="222"/>
      <c r="H925" s="224" t="s">
        <v>19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1" t="s">
        <v>129</v>
      </c>
      <c r="AU925" s="231" t="s">
        <v>81</v>
      </c>
      <c r="AV925" s="13" t="s">
        <v>79</v>
      </c>
      <c r="AW925" s="13" t="s">
        <v>33</v>
      </c>
      <c r="AX925" s="13" t="s">
        <v>71</v>
      </c>
      <c r="AY925" s="231" t="s">
        <v>117</v>
      </c>
    </row>
    <row r="926" s="14" customFormat="1">
      <c r="A926" s="14"/>
      <c r="B926" s="232"/>
      <c r="C926" s="233"/>
      <c r="D926" s="223" t="s">
        <v>129</v>
      </c>
      <c r="E926" s="234" t="s">
        <v>19</v>
      </c>
      <c r="F926" s="235" t="s">
        <v>529</v>
      </c>
      <c r="G926" s="233"/>
      <c r="H926" s="236">
        <v>50.399999999999999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2" t="s">
        <v>129</v>
      </c>
      <c r="AU926" s="242" t="s">
        <v>81</v>
      </c>
      <c r="AV926" s="14" t="s">
        <v>81</v>
      </c>
      <c r="AW926" s="14" t="s">
        <v>33</v>
      </c>
      <c r="AX926" s="14" t="s">
        <v>71</v>
      </c>
      <c r="AY926" s="242" t="s">
        <v>117</v>
      </c>
    </row>
    <row r="927" s="13" customFormat="1">
      <c r="A927" s="13"/>
      <c r="B927" s="221"/>
      <c r="C927" s="222"/>
      <c r="D927" s="223" t="s">
        <v>129</v>
      </c>
      <c r="E927" s="224" t="s">
        <v>19</v>
      </c>
      <c r="F927" s="225" t="s">
        <v>172</v>
      </c>
      <c r="G927" s="222"/>
      <c r="H927" s="224" t="s">
        <v>19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1" t="s">
        <v>129</v>
      </c>
      <c r="AU927" s="231" t="s">
        <v>81</v>
      </c>
      <c r="AV927" s="13" t="s">
        <v>79</v>
      </c>
      <c r="AW927" s="13" t="s">
        <v>33</v>
      </c>
      <c r="AX927" s="13" t="s">
        <v>71</v>
      </c>
      <c r="AY927" s="231" t="s">
        <v>117</v>
      </c>
    </row>
    <row r="928" s="14" customFormat="1">
      <c r="A928" s="14"/>
      <c r="B928" s="232"/>
      <c r="C928" s="233"/>
      <c r="D928" s="223" t="s">
        <v>129</v>
      </c>
      <c r="E928" s="234" t="s">
        <v>19</v>
      </c>
      <c r="F928" s="235" t="s">
        <v>530</v>
      </c>
      <c r="G928" s="233"/>
      <c r="H928" s="236">
        <v>21.600000000000001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2" t="s">
        <v>129</v>
      </c>
      <c r="AU928" s="242" t="s">
        <v>81</v>
      </c>
      <c r="AV928" s="14" t="s">
        <v>81</v>
      </c>
      <c r="AW928" s="14" t="s">
        <v>33</v>
      </c>
      <c r="AX928" s="14" t="s">
        <v>71</v>
      </c>
      <c r="AY928" s="242" t="s">
        <v>117</v>
      </c>
    </row>
    <row r="929" s="13" customFormat="1">
      <c r="A929" s="13"/>
      <c r="B929" s="221"/>
      <c r="C929" s="222"/>
      <c r="D929" s="223" t="s">
        <v>129</v>
      </c>
      <c r="E929" s="224" t="s">
        <v>19</v>
      </c>
      <c r="F929" s="225" t="s">
        <v>175</v>
      </c>
      <c r="G929" s="222"/>
      <c r="H929" s="224" t="s">
        <v>19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1" t="s">
        <v>129</v>
      </c>
      <c r="AU929" s="231" t="s">
        <v>81</v>
      </c>
      <c r="AV929" s="13" t="s">
        <v>79</v>
      </c>
      <c r="AW929" s="13" t="s">
        <v>33</v>
      </c>
      <c r="AX929" s="13" t="s">
        <v>71</v>
      </c>
      <c r="AY929" s="231" t="s">
        <v>117</v>
      </c>
    </row>
    <row r="930" s="14" customFormat="1">
      <c r="A930" s="14"/>
      <c r="B930" s="232"/>
      <c r="C930" s="233"/>
      <c r="D930" s="223" t="s">
        <v>129</v>
      </c>
      <c r="E930" s="234" t="s">
        <v>19</v>
      </c>
      <c r="F930" s="235" t="s">
        <v>531</v>
      </c>
      <c r="G930" s="233"/>
      <c r="H930" s="236">
        <v>34.200000000000003</v>
      </c>
      <c r="I930" s="237"/>
      <c r="J930" s="233"/>
      <c r="K930" s="233"/>
      <c r="L930" s="238"/>
      <c r="M930" s="239"/>
      <c r="N930" s="240"/>
      <c r="O930" s="240"/>
      <c r="P930" s="240"/>
      <c r="Q930" s="240"/>
      <c r="R930" s="240"/>
      <c r="S930" s="240"/>
      <c r="T930" s="24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2" t="s">
        <v>129</v>
      </c>
      <c r="AU930" s="242" t="s">
        <v>81</v>
      </c>
      <c r="AV930" s="14" t="s">
        <v>81</v>
      </c>
      <c r="AW930" s="14" t="s">
        <v>33</v>
      </c>
      <c r="AX930" s="14" t="s">
        <v>71</v>
      </c>
      <c r="AY930" s="242" t="s">
        <v>117</v>
      </c>
    </row>
    <row r="931" s="13" customFormat="1">
      <c r="A931" s="13"/>
      <c r="B931" s="221"/>
      <c r="C931" s="222"/>
      <c r="D931" s="223" t="s">
        <v>129</v>
      </c>
      <c r="E931" s="224" t="s">
        <v>19</v>
      </c>
      <c r="F931" s="225" t="s">
        <v>178</v>
      </c>
      <c r="G931" s="222"/>
      <c r="H931" s="224" t="s">
        <v>19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1" t="s">
        <v>129</v>
      </c>
      <c r="AU931" s="231" t="s">
        <v>81</v>
      </c>
      <c r="AV931" s="13" t="s">
        <v>79</v>
      </c>
      <c r="AW931" s="13" t="s">
        <v>33</v>
      </c>
      <c r="AX931" s="13" t="s">
        <v>71</v>
      </c>
      <c r="AY931" s="231" t="s">
        <v>117</v>
      </c>
    </row>
    <row r="932" s="14" customFormat="1">
      <c r="A932" s="14"/>
      <c r="B932" s="232"/>
      <c r="C932" s="233"/>
      <c r="D932" s="223" t="s">
        <v>129</v>
      </c>
      <c r="E932" s="234" t="s">
        <v>19</v>
      </c>
      <c r="F932" s="235" t="s">
        <v>532</v>
      </c>
      <c r="G932" s="233"/>
      <c r="H932" s="236">
        <v>9.8000000000000007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2" t="s">
        <v>129</v>
      </c>
      <c r="AU932" s="242" t="s">
        <v>81</v>
      </c>
      <c r="AV932" s="14" t="s">
        <v>81</v>
      </c>
      <c r="AW932" s="14" t="s">
        <v>33</v>
      </c>
      <c r="AX932" s="14" t="s">
        <v>71</v>
      </c>
      <c r="AY932" s="242" t="s">
        <v>117</v>
      </c>
    </row>
    <row r="933" s="13" customFormat="1">
      <c r="A933" s="13"/>
      <c r="B933" s="221"/>
      <c r="C933" s="222"/>
      <c r="D933" s="223" t="s">
        <v>129</v>
      </c>
      <c r="E933" s="224" t="s">
        <v>19</v>
      </c>
      <c r="F933" s="225" t="s">
        <v>181</v>
      </c>
      <c r="G933" s="222"/>
      <c r="H933" s="224" t="s">
        <v>19</v>
      </c>
      <c r="I933" s="226"/>
      <c r="J933" s="222"/>
      <c r="K933" s="222"/>
      <c r="L933" s="227"/>
      <c r="M933" s="228"/>
      <c r="N933" s="229"/>
      <c r="O933" s="229"/>
      <c r="P933" s="229"/>
      <c r="Q933" s="229"/>
      <c r="R933" s="229"/>
      <c r="S933" s="229"/>
      <c r="T933" s="23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1" t="s">
        <v>129</v>
      </c>
      <c r="AU933" s="231" t="s">
        <v>81</v>
      </c>
      <c r="AV933" s="13" t="s">
        <v>79</v>
      </c>
      <c r="AW933" s="13" t="s">
        <v>33</v>
      </c>
      <c r="AX933" s="13" t="s">
        <v>71</v>
      </c>
      <c r="AY933" s="231" t="s">
        <v>117</v>
      </c>
    </row>
    <row r="934" s="14" customFormat="1">
      <c r="A934" s="14"/>
      <c r="B934" s="232"/>
      <c r="C934" s="233"/>
      <c r="D934" s="223" t="s">
        <v>129</v>
      </c>
      <c r="E934" s="234" t="s">
        <v>19</v>
      </c>
      <c r="F934" s="235" t="s">
        <v>533</v>
      </c>
      <c r="G934" s="233"/>
      <c r="H934" s="236">
        <v>12.4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2" t="s">
        <v>129</v>
      </c>
      <c r="AU934" s="242" t="s">
        <v>81</v>
      </c>
      <c r="AV934" s="14" t="s">
        <v>81</v>
      </c>
      <c r="AW934" s="14" t="s">
        <v>33</v>
      </c>
      <c r="AX934" s="14" t="s">
        <v>71</v>
      </c>
      <c r="AY934" s="242" t="s">
        <v>117</v>
      </c>
    </row>
    <row r="935" s="13" customFormat="1">
      <c r="A935" s="13"/>
      <c r="B935" s="221"/>
      <c r="C935" s="222"/>
      <c r="D935" s="223" t="s">
        <v>129</v>
      </c>
      <c r="E935" s="224" t="s">
        <v>19</v>
      </c>
      <c r="F935" s="225" t="s">
        <v>184</v>
      </c>
      <c r="G935" s="222"/>
      <c r="H935" s="224" t="s">
        <v>19</v>
      </c>
      <c r="I935" s="226"/>
      <c r="J935" s="222"/>
      <c r="K935" s="222"/>
      <c r="L935" s="227"/>
      <c r="M935" s="228"/>
      <c r="N935" s="229"/>
      <c r="O935" s="229"/>
      <c r="P935" s="229"/>
      <c r="Q935" s="229"/>
      <c r="R935" s="229"/>
      <c r="S935" s="229"/>
      <c r="T935" s="23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1" t="s">
        <v>129</v>
      </c>
      <c r="AU935" s="231" t="s">
        <v>81</v>
      </c>
      <c r="AV935" s="13" t="s">
        <v>79</v>
      </c>
      <c r="AW935" s="13" t="s">
        <v>33</v>
      </c>
      <c r="AX935" s="13" t="s">
        <v>71</v>
      </c>
      <c r="AY935" s="231" t="s">
        <v>117</v>
      </c>
    </row>
    <row r="936" s="14" customFormat="1">
      <c r="A936" s="14"/>
      <c r="B936" s="232"/>
      <c r="C936" s="233"/>
      <c r="D936" s="223" t="s">
        <v>129</v>
      </c>
      <c r="E936" s="234" t="s">
        <v>19</v>
      </c>
      <c r="F936" s="235" t="s">
        <v>534</v>
      </c>
      <c r="G936" s="233"/>
      <c r="H936" s="236">
        <v>15.199999999999999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2" t="s">
        <v>129</v>
      </c>
      <c r="AU936" s="242" t="s">
        <v>81</v>
      </c>
      <c r="AV936" s="14" t="s">
        <v>81</v>
      </c>
      <c r="AW936" s="14" t="s">
        <v>33</v>
      </c>
      <c r="AX936" s="14" t="s">
        <v>71</v>
      </c>
      <c r="AY936" s="242" t="s">
        <v>117</v>
      </c>
    </row>
    <row r="937" s="13" customFormat="1">
      <c r="A937" s="13"/>
      <c r="B937" s="221"/>
      <c r="C937" s="222"/>
      <c r="D937" s="223" t="s">
        <v>129</v>
      </c>
      <c r="E937" s="224" t="s">
        <v>19</v>
      </c>
      <c r="F937" s="225" t="s">
        <v>187</v>
      </c>
      <c r="G937" s="222"/>
      <c r="H937" s="224" t="s">
        <v>19</v>
      </c>
      <c r="I937" s="226"/>
      <c r="J937" s="222"/>
      <c r="K937" s="222"/>
      <c r="L937" s="227"/>
      <c r="M937" s="228"/>
      <c r="N937" s="229"/>
      <c r="O937" s="229"/>
      <c r="P937" s="229"/>
      <c r="Q937" s="229"/>
      <c r="R937" s="229"/>
      <c r="S937" s="229"/>
      <c r="T937" s="23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1" t="s">
        <v>129</v>
      </c>
      <c r="AU937" s="231" t="s">
        <v>81</v>
      </c>
      <c r="AV937" s="13" t="s">
        <v>79</v>
      </c>
      <c r="AW937" s="13" t="s">
        <v>33</v>
      </c>
      <c r="AX937" s="13" t="s">
        <v>71</v>
      </c>
      <c r="AY937" s="231" t="s">
        <v>117</v>
      </c>
    </row>
    <row r="938" s="14" customFormat="1">
      <c r="A938" s="14"/>
      <c r="B938" s="232"/>
      <c r="C938" s="233"/>
      <c r="D938" s="223" t="s">
        <v>129</v>
      </c>
      <c r="E938" s="234" t="s">
        <v>19</v>
      </c>
      <c r="F938" s="235" t="s">
        <v>535</v>
      </c>
      <c r="G938" s="233"/>
      <c r="H938" s="236">
        <v>11.800000000000001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2" t="s">
        <v>129</v>
      </c>
      <c r="AU938" s="242" t="s">
        <v>81</v>
      </c>
      <c r="AV938" s="14" t="s">
        <v>81</v>
      </c>
      <c r="AW938" s="14" t="s">
        <v>33</v>
      </c>
      <c r="AX938" s="14" t="s">
        <v>71</v>
      </c>
      <c r="AY938" s="242" t="s">
        <v>117</v>
      </c>
    </row>
    <row r="939" s="13" customFormat="1">
      <c r="A939" s="13"/>
      <c r="B939" s="221"/>
      <c r="C939" s="222"/>
      <c r="D939" s="223" t="s">
        <v>129</v>
      </c>
      <c r="E939" s="224" t="s">
        <v>19</v>
      </c>
      <c r="F939" s="225" t="s">
        <v>190</v>
      </c>
      <c r="G939" s="222"/>
      <c r="H939" s="224" t="s">
        <v>19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1" t="s">
        <v>129</v>
      </c>
      <c r="AU939" s="231" t="s">
        <v>81</v>
      </c>
      <c r="AV939" s="13" t="s">
        <v>79</v>
      </c>
      <c r="AW939" s="13" t="s">
        <v>33</v>
      </c>
      <c r="AX939" s="13" t="s">
        <v>71</v>
      </c>
      <c r="AY939" s="231" t="s">
        <v>117</v>
      </c>
    </row>
    <row r="940" s="14" customFormat="1">
      <c r="A940" s="14"/>
      <c r="B940" s="232"/>
      <c r="C940" s="233"/>
      <c r="D940" s="223" t="s">
        <v>129</v>
      </c>
      <c r="E940" s="234" t="s">
        <v>19</v>
      </c>
      <c r="F940" s="235" t="s">
        <v>536</v>
      </c>
      <c r="G940" s="233"/>
      <c r="H940" s="236">
        <v>13.800000000000001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2" t="s">
        <v>129</v>
      </c>
      <c r="AU940" s="242" t="s">
        <v>81</v>
      </c>
      <c r="AV940" s="14" t="s">
        <v>81</v>
      </c>
      <c r="AW940" s="14" t="s">
        <v>33</v>
      </c>
      <c r="AX940" s="14" t="s">
        <v>71</v>
      </c>
      <c r="AY940" s="242" t="s">
        <v>117</v>
      </c>
    </row>
    <row r="941" s="13" customFormat="1">
      <c r="A941" s="13"/>
      <c r="B941" s="221"/>
      <c r="C941" s="222"/>
      <c r="D941" s="223" t="s">
        <v>129</v>
      </c>
      <c r="E941" s="224" t="s">
        <v>19</v>
      </c>
      <c r="F941" s="225" t="s">
        <v>193</v>
      </c>
      <c r="G941" s="222"/>
      <c r="H941" s="224" t="s">
        <v>19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1" t="s">
        <v>129</v>
      </c>
      <c r="AU941" s="231" t="s">
        <v>81</v>
      </c>
      <c r="AV941" s="13" t="s">
        <v>79</v>
      </c>
      <c r="AW941" s="13" t="s">
        <v>33</v>
      </c>
      <c r="AX941" s="13" t="s">
        <v>71</v>
      </c>
      <c r="AY941" s="231" t="s">
        <v>117</v>
      </c>
    </row>
    <row r="942" s="14" customFormat="1">
      <c r="A942" s="14"/>
      <c r="B942" s="232"/>
      <c r="C942" s="233"/>
      <c r="D942" s="223" t="s">
        <v>129</v>
      </c>
      <c r="E942" s="234" t="s">
        <v>19</v>
      </c>
      <c r="F942" s="235" t="s">
        <v>537</v>
      </c>
      <c r="G942" s="233"/>
      <c r="H942" s="236">
        <v>16.399999999999999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2" t="s">
        <v>129</v>
      </c>
      <c r="AU942" s="242" t="s">
        <v>81</v>
      </c>
      <c r="AV942" s="14" t="s">
        <v>81</v>
      </c>
      <c r="AW942" s="14" t="s">
        <v>33</v>
      </c>
      <c r="AX942" s="14" t="s">
        <v>71</v>
      </c>
      <c r="AY942" s="242" t="s">
        <v>117</v>
      </c>
    </row>
    <row r="943" s="13" customFormat="1">
      <c r="A943" s="13"/>
      <c r="B943" s="221"/>
      <c r="C943" s="222"/>
      <c r="D943" s="223" t="s">
        <v>129</v>
      </c>
      <c r="E943" s="224" t="s">
        <v>19</v>
      </c>
      <c r="F943" s="225" t="s">
        <v>196</v>
      </c>
      <c r="G943" s="222"/>
      <c r="H943" s="224" t="s">
        <v>19</v>
      </c>
      <c r="I943" s="226"/>
      <c r="J943" s="222"/>
      <c r="K943" s="222"/>
      <c r="L943" s="227"/>
      <c r="M943" s="228"/>
      <c r="N943" s="229"/>
      <c r="O943" s="229"/>
      <c r="P943" s="229"/>
      <c r="Q943" s="229"/>
      <c r="R943" s="229"/>
      <c r="S943" s="229"/>
      <c r="T943" s="23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1" t="s">
        <v>129</v>
      </c>
      <c r="AU943" s="231" t="s">
        <v>81</v>
      </c>
      <c r="AV943" s="13" t="s">
        <v>79</v>
      </c>
      <c r="AW943" s="13" t="s">
        <v>33</v>
      </c>
      <c r="AX943" s="13" t="s">
        <v>71</v>
      </c>
      <c r="AY943" s="231" t="s">
        <v>117</v>
      </c>
    </row>
    <row r="944" s="14" customFormat="1">
      <c r="A944" s="14"/>
      <c r="B944" s="232"/>
      <c r="C944" s="233"/>
      <c r="D944" s="223" t="s">
        <v>129</v>
      </c>
      <c r="E944" s="234" t="s">
        <v>19</v>
      </c>
      <c r="F944" s="235" t="s">
        <v>538</v>
      </c>
      <c r="G944" s="233"/>
      <c r="H944" s="236">
        <v>9.8000000000000007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2" t="s">
        <v>129</v>
      </c>
      <c r="AU944" s="242" t="s">
        <v>81</v>
      </c>
      <c r="AV944" s="14" t="s">
        <v>81</v>
      </c>
      <c r="AW944" s="14" t="s">
        <v>33</v>
      </c>
      <c r="AX944" s="14" t="s">
        <v>71</v>
      </c>
      <c r="AY944" s="242" t="s">
        <v>117</v>
      </c>
    </row>
    <row r="945" s="13" customFormat="1">
      <c r="A945" s="13"/>
      <c r="B945" s="221"/>
      <c r="C945" s="222"/>
      <c r="D945" s="223" t="s">
        <v>129</v>
      </c>
      <c r="E945" s="224" t="s">
        <v>19</v>
      </c>
      <c r="F945" s="225" t="s">
        <v>199</v>
      </c>
      <c r="G945" s="222"/>
      <c r="H945" s="224" t="s">
        <v>19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1" t="s">
        <v>129</v>
      </c>
      <c r="AU945" s="231" t="s">
        <v>81</v>
      </c>
      <c r="AV945" s="13" t="s">
        <v>79</v>
      </c>
      <c r="AW945" s="13" t="s">
        <v>33</v>
      </c>
      <c r="AX945" s="13" t="s">
        <v>71</v>
      </c>
      <c r="AY945" s="231" t="s">
        <v>117</v>
      </c>
    </row>
    <row r="946" s="14" customFormat="1">
      <c r="A946" s="14"/>
      <c r="B946" s="232"/>
      <c r="C946" s="233"/>
      <c r="D946" s="223" t="s">
        <v>129</v>
      </c>
      <c r="E946" s="234" t="s">
        <v>19</v>
      </c>
      <c r="F946" s="235" t="s">
        <v>539</v>
      </c>
      <c r="G946" s="233"/>
      <c r="H946" s="236">
        <v>47.200000000000003</v>
      </c>
      <c r="I946" s="237"/>
      <c r="J946" s="233"/>
      <c r="K946" s="233"/>
      <c r="L946" s="238"/>
      <c r="M946" s="239"/>
      <c r="N946" s="240"/>
      <c r="O946" s="240"/>
      <c r="P946" s="240"/>
      <c r="Q946" s="240"/>
      <c r="R946" s="240"/>
      <c r="S946" s="240"/>
      <c r="T946" s="24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2" t="s">
        <v>129</v>
      </c>
      <c r="AU946" s="242" t="s">
        <v>81</v>
      </c>
      <c r="AV946" s="14" t="s">
        <v>81</v>
      </c>
      <c r="AW946" s="14" t="s">
        <v>33</v>
      </c>
      <c r="AX946" s="14" t="s">
        <v>71</v>
      </c>
      <c r="AY946" s="242" t="s">
        <v>117</v>
      </c>
    </row>
    <row r="947" s="13" customFormat="1">
      <c r="A947" s="13"/>
      <c r="B947" s="221"/>
      <c r="C947" s="222"/>
      <c r="D947" s="223" t="s">
        <v>129</v>
      </c>
      <c r="E947" s="224" t="s">
        <v>19</v>
      </c>
      <c r="F947" s="225" t="s">
        <v>202</v>
      </c>
      <c r="G947" s="222"/>
      <c r="H947" s="224" t="s">
        <v>19</v>
      </c>
      <c r="I947" s="226"/>
      <c r="J947" s="222"/>
      <c r="K947" s="222"/>
      <c r="L947" s="227"/>
      <c r="M947" s="228"/>
      <c r="N947" s="229"/>
      <c r="O947" s="229"/>
      <c r="P947" s="229"/>
      <c r="Q947" s="229"/>
      <c r="R947" s="229"/>
      <c r="S947" s="229"/>
      <c r="T947" s="230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1" t="s">
        <v>129</v>
      </c>
      <c r="AU947" s="231" t="s">
        <v>81</v>
      </c>
      <c r="AV947" s="13" t="s">
        <v>79</v>
      </c>
      <c r="AW947" s="13" t="s">
        <v>33</v>
      </c>
      <c r="AX947" s="13" t="s">
        <v>71</v>
      </c>
      <c r="AY947" s="231" t="s">
        <v>117</v>
      </c>
    </row>
    <row r="948" s="14" customFormat="1">
      <c r="A948" s="14"/>
      <c r="B948" s="232"/>
      <c r="C948" s="233"/>
      <c r="D948" s="223" t="s">
        <v>129</v>
      </c>
      <c r="E948" s="234" t="s">
        <v>19</v>
      </c>
      <c r="F948" s="235" t="s">
        <v>540</v>
      </c>
      <c r="G948" s="233"/>
      <c r="H948" s="236">
        <v>15.199999999999999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2" t="s">
        <v>129</v>
      </c>
      <c r="AU948" s="242" t="s">
        <v>81</v>
      </c>
      <c r="AV948" s="14" t="s">
        <v>81</v>
      </c>
      <c r="AW948" s="14" t="s">
        <v>33</v>
      </c>
      <c r="AX948" s="14" t="s">
        <v>71</v>
      </c>
      <c r="AY948" s="242" t="s">
        <v>117</v>
      </c>
    </row>
    <row r="949" s="13" customFormat="1">
      <c r="A949" s="13"/>
      <c r="B949" s="221"/>
      <c r="C949" s="222"/>
      <c r="D949" s="223" t="s">
        <v>129</v>
      </c>
      <c r="E949" s="224" t="s">
        <v>19</v>
      </c>
      <c r="F949" s="225" t="s">
        <v>205</v>
      </c>
      <c r="G949" s="222"/>
      <c r="H949" s="224" t="s">
        <v>19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1" t="s">
        <v>129</v>
      </c>
      <c r="AU949" s="231" t="s">
        <v>81</v>
      </c>
      <c r="AV949" s="13" t="s">
        <v>79</v>
      </c>
      <c r="AW949" s="13" t="s">
        <v>33</v>
      </c>
      <c r="AX949" s="13" t="s">
        <v>71</v>
      </c>
      <c r="AY949" s="231" t="s">
        <v>117</v>
      </c>
    </row>
    <row r="950" s="14" customFormat="1">
      <c r="A950" s="14"/>
      <c r="B950" s="232"/>
      <c r="C950" s="233"/>
      <c r="D950" s="223" t="s">
        <v>129</v>
      </c>
      <c r="E950" s="234" t="s">
        <v>19</v>
      </c>
      <c r="F950" s="235" t="s">
        <v>541</v>
      </c>
      <c r="G950" s="233"/>
      <c r="H950" s="236">
        <v>14.199999999999999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2" t="s">
        <v>129</v>
      </c>
      <c r="AU950" s="242" t="s">
        <v>81</v>
      </c>
      <c r="AV950" s="14" t="s">
        <v>81</v>
      </c>
      <c r="AW950" s="14" t="s">
        <v>33</v>
      </c>
      <c r="AX950" s="14" t="s">
        <v>71</v>
      </c>
      <c r="AY950" s="242" t="s">
        <v>117</v>
      </c>
    </row>
    <row r="951" s="13" customFormat="1">
      <c r="A951" s="13"/>
      <c r="B951" s="221"/>
      <c r="C951" s="222"/>
      <c r="D951" s="223" t="s">
        <v>129</v>
      </c>
      <c r="E951" s="224" t="s">
        <v>19</v>
      </c>
      <c r="F951" s="225" t="s">
        <v>208</v>
      </c>
      <c r="G951" s="222"/>
      <c r="H951" s="224" t="s">
        <v>19</v>
      </c>
      <c r="I951" s="226"/>
      <c r="J951" s="222"/>
      <c r="K951" s="222"/>
      <c r="L951" s="227"/>
      <c r="M951" s="228"/>
      <c r="N951" s="229"/>
      <c r="O951" s="229"/>
      <c r="P951" s="229"/>
      <c r="Q951" s="229"/>
      <c r="R951" s="229"/>
      <c r="S951" s="229"/>
      <c r="T951" s="230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1" t="s">
        <v>129</v>
      </c>
      <c r="AU951" s="231" t="s">
        <v>81</v>
      </c>
      <c r="AV951" s="13" t="s">
        <v>79</v>
      </c>
      <c r="AW951" s="13" t="s">
        <v>33</v>
      </c>
      <c r="AX951" s="13" t="s">
        <v>71</v>
      </c>
      <c r="AY951" s="231" t="s">
        <v>117</v>
      </c>
    </row>
    <row r="952" s="14" customFormat="1">
      <c r="A952" s="14"/>
      <c r="B952" s="232"/>
      <c r="C952" s="233"/>
      <c r="D952" s="223" t="s">
        <v>129</v>
      </c>
      <c r="E952" s="234" t="s">
        <v>19</v>
      </c>
      <c r="F952" s="235" t="s">
        <v>542</v>
      </c>
      <c r="G952" s="233"/>
      <c r="H952" s="236">
        <v>14.199999999999999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2" t="s">
        <v>129</v>
      </c>
      <c r="AU952" s="242" t="s">
        <v>81</v>
      </c>
      <c r="AV952" s="14" t="s">
        <v>81</v>
      </c>
      <c r="AW952" s="14" t="s">
        <v>33</v>
      </c>
      <c r="AX952" s="14" t="s">
        <v>71</v>
      </c>
      <c r="AY952" s="242" t="s">
        <v>117</v>
      </c>
    </row>
    <row r="953" s="13" customFormat="1">
      <c r="A953" s="13"/>
      <c r="B953" s="221"/>
      <c r="C953" s="222"/>
      <c r="D953" s="223" t="s">
        <v>129</v>
      </c>
      <c r="E953" s="224" t="s">
        <v>19</v>
      </c>
      <c r="F953" s="225" t="s">
        <v>211</v>
      </c>
      <c r="G953" s="222"/>
      <c r="H953" s="224" t="s">
        <v>19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1" t="s">
        <v>129</v>
      </c>
      <c r="AU953" s="231" t="s">
        <v>81</v>
      </c>
      <c r="AV953" s="13" t="s">
        <v>79</v>
      </c>
      <c r="AW953" s="13" t="s">
        <v>33</v>
      </c>
      <c r="AX953" s="13" t="s">
        <v>71</v>
      </c>
      <c r="AY953" s="231" t="s">
        <v>117</v>
      </c>
    </row>
    <row r="954" s="14" customFormat="1">
      <c r="A954" s="14"/>
      <c r="B954" s="232"/>
      <c r="C954" s="233"/>
      <c r="D954" s="223" t="s">
        <v>129</v>
      </c>
      <c r="E954" s="234" t="s">
        <v>19</v>
      </c>
      <c r="F954" s="235" t="s">
        <v>543</v>
      </c>
      <c r="G954" s="233"/>
      <c r="H954" s="236">
        <v>32.399999999999999</v>
      </c>
      <c r="I954" s="237"/>
      <c r="J954" s="233"/>
      <c r="K954" s="233"/>
      <c r="L954" s="238"/>
      <c r="M954" s="239"/>
      <c r="N954" s="240"/>
      <c r="O954" s="240"/>
      <c r="P954" s="240"/>
      <c r="Q954" s="240"/>
      <c r="R954" s="240"/>
      <c r="S954" s="240"/>
      <c r="T954" s="24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2" t="s">
        <v>129</v>
      </c>
      <c r="AU954" s="242" t="s">
        <v>81</v>
      </c>
      <c r="AV954" s="14" t="s">
        <v>81</v>
      </c>
      <c r="AW954" s="14" t="s">
        <v>33</v>
      </c>
      <c r="AX954" s="14" t="s">
        <v>71</v>
      </c>
      <c r="AY954" s="242" t="s">
        <v>117</v>
      </c>
    </row>
    <row r="955" s="13" customFormat="1">
      <c r="A955" s="13"/>
      <c r="B955" s="221"/>
      <c r="C955" s="222"/>
      <c r="D955" s="223" t="s">
        <v>129</v>
      </c>
      <c r="E955" s="224" t="s">
        <v>19</v>
      </c>
      <c r="F955" s="225" t="s">
        <v>214</v>
      </c>
      <c r="G955" s="222"/>
      <c r="H955" s="224" t="s">
        <v>19</v>
      </c>
      <c r="I955" s="226"/>
      <c r="J955" s="222"/>
      <c r="K955" s="222"/>
      <c r="L955" s="227"/>
      <c r="M955" s="228"/>
      <c r="N955" s="229"/>
      <c r="O955" s="229"/>
      <c r="P955" s="229"/>
      <c r="Q955" s="229"/>
      <c r="R955" s="229"/>
      <c r="S955" s="229"/>
      <c r="T955" s="23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1" t="s">
        <v>129</v>
      </c>
      <c r="AU955" s="231" t="s">
        <v>81</v>
      </c>
      <c r="AV955" s="13" t="s">
        <v>79</v>
      </c>
      <c r="AW955" s="13" t="s">
        <v>33</v>
      </c>
      <c r="AX955" s="13" t="s">
        <v>71</v>
      </c>
      <c r="AY955" s="231" t="s">
        <v>117</v>
      </c>
    </row>
    <row r="956" s="14" customFormat="1">
      <c r="A956" s="14"/>
      <c r="B956" s="232"/>
      <c r="C956" s="233"/>
      <c r="D956" s="223" t="s">
        <v>129</v>
      </c>
      <c r="E956" s="234" t="s">
        <v>19</v>
      </c>
      <c r="F956" s="235" t="s">
        <v>544</v>
      </c>
      <c r="G956" s="233"/>
      <c r="H956" s="236">
        <v>9.1999999999999993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2" t="s">
        <v>129</v>
      </c>
      <c r="AU956" s="242" t="s">
        <v>81</v>
      </c>
      <c r="AV956" s="14" t="s">
        <v>81</v>
      </c>
      <c r="AW956" s="14" t="s">
        <v>33</v>
      </c>
      <c r="AX956" s="14" t="s">
        <v>71</v>
      </c>
      <c r="AY956" s="242" t="s">
        <v>117</v>
      </c>
    </row>
    <row r="957" s="13" customFormat="1">
      <c r="A957" s="13"/>
      <c r="B957" s="221"/>
      <c r="C957" s="222"/>
      <c r="D957" s="223" t="s">
        <v>129</v>
      </c>
      <c r="E957" s="224" t="s">
        <v>19</v>
      </c>
      <c r="F957" s="225" t="s">
        <v>217</v>
      </c>
      <c r="G957" s="222"/>
      <c r="H957" s="224" t="s">
        <v>19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1" t="s">
        <v>129</v>
      </c>
      <c r="AU957" s="231" t="s">
        <v>81</v>
      </c>
      <c r="AV957" s="13" t="s">
        <v>79</v>
      </c>
      <c r="AW957" s="13" t="s">
        <v>33</v>
      </c>
      <c r="AX957" s="13" t="s">
        <v>71</v>
      </c>
      <c r="AY957" s="231" t="s">
        <v>117</v>
      </c>
    </row>
    <row r="958" s="14" customFormat="1">
      <c r="A958" s="14"/>
      <c r="B958" s="232"/>
      <c r="C958" s="233"/>
      <c r="D958" s="223" t="s">
        <v>129</v>
      </c>
      <c r="E958" s="234" t="s">
        <v>19</v>
      </c>
      <c r="F958" s="235" t="s">
        <v>545</v>
      </c>
      <c r="G958" s="233"/>
      <c r="H958" s="236">
        <v>7.2000000000000002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2" t="s">
        <v>129</v>
      </c>
      <c r="AU958" s="242" t="s">
        <v>81</v>
      </c>
      <c r="AV958" s="14" t="s">
        <v>81</v>
      </c>
      <c r="AW958" s="14" t="s">
        <v>33</v>
      </c>
      <c r="AX958" s="14" t="s">
        <v>71</v>
      </c>
      <c r="AY958" s="242" t="s">
        <v>117</v>
      </c>
    </row>
    <row r="959" s="13" customFormat="1">
      <c r="A959" s="13"/>
      <c r="B959" s="221"/>
      <c r="C959" s="222"/>
      <c r="D959" s="223" t="s">
        <v>129</v>
      </c>
      <c r="E959" s="224" t="s">
        <v>19</v>
      </c>
      <c r="F959" s="225" t="s">
        <v>220</v>
      </c>
      <c r="G959" s="222"/>
      <c r="H959" s="224" t="s">
        <v>19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1" t="s">
        <v>129</v>
      </c>
      <c r="AU959" s="231" t="s">
        <v>81</v>
      </c>
      <c r="AV959" s="13" t="s">
        <v>79</v>
      </c>
      <c r="AW959" s="13" t="s">
        <v>33</v>
      </c>
      <c r="AX959" s="13" t="s">
        <v>71</v>
      </c>
      <c r="AY959" s="231" t="s">
        <v>117</v>
      </c>
    </row>
    <row r="960" s="14" customFormat="1">
      <c r="A960" s="14"/>
      <c r="B960" s="232"/>
      <c r="C960" s="233"/>
      <c r="D960" s="223" t="s">
        <v>129</v>
      </c>
      <c r="E960" s="234" t="s">
        <v>19</v>
      </c>
      <c r="F960" s="235" t="s">
        <v>546</v>
      </c>
      <c r="G960" s="233"/>
      <c r="H960" s="236">
        <v>42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2" t="s">
        <v>129</v>
      </c>
      <c r="AU960" s="242" t="s">
        <v>81</v>
      </c>
      <c r="AV960" s="14" t="s">
        <v>81</v>
      </c>
      <c r="AW960" s="14" t="s">
        <v>33</v>
      </c>
      <c r="AX960" s="14" t="s">
        <v>71</v>
      </c>
      <c r="AY960" s="242" t="s">
        <v>117</v>
      </c>
    </row>
    <row r="961" s="13" customFormat="1">
      <c r="A961" s="13"/>
      <c r="B961" s="221"/>
      <c r="C961" s="222"/>
      <c r="D961" s="223" t="s">
        <v>129</v>
      </c>
      <c r="E961" s="224" t="s">
        <v>19</v>
      </c>
      <c r="F961" s="225" t="s">
        <v>223</v>
      </c>
      <c r="G961" s="222"/>
      <c r="H961" s="224" t="s">
        <v>19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1" t="s">
        <v>129</v>
      </c>
      <c r="AU961" s="231" t="s">
        <v>81</v>
      </c>
      <c r="AV961" s="13" t="s">
        <v>79</v>
      </c>
      <c r="AW961" s="13" t="s">
        <v>33</v>
      </c>
      <c r="AX961" s="13" t="s">
        <v>71</v>
      </c>
      <c r="AY961" s="231" t="s">
        <v>117</v>
      </c>
    </row>
    <row r="962" s="14" customFormat="1">
      <c r="A962" s="14"/>
      <c r="B962" s="232"/>
      <c r="C962" s="233"/>
      <c r="D962" s="223" t="s">
        <v>129</v>
      </c>
      <c r="E962" s="234" t="s">
        <v>19</v>
      </c>
      <c r="F962" s="235" t="s">
        <v>547</v>
      </c>
      <c r="G962" s="233"/>
      <c r="H962" s="236">
        <v>6.0999999999999996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2" t="s">
        <v>129</v>
      </c>
      <c r="AU962" s="242" t="s">
        <v>81</v>
      </c>
      <c r="AV962" s="14" t="s">
        <v>81</v>
      </c>
      <c r="AW962" s="14" t="s">
        <v>33</v>
      </c>
      <c r="AX962" s="14" t="s">
        <v>71</v>
      </c>
      <c r="AY962" s="242" t="s">
        <v>117</v>
      </c>
    </row>
    <row r="963" s="15" customFormat="1">
      <c r="A963" s="15"/>
      <c r="B963" s="243"/>
      <c r="C963" s="244"/>
      <c r="D963" s="223" t="s">
        <v>129</v>
      </c>
      <c r="E963" s="245" t="s">
        <v>19</v>
      </c>
      <c r="F963" s="246" t="s">
        <v>226</v>
      </c>
      <c r="G963" s="244"/>
      <c r="H963" s="247">
        <v>2258.3799999999987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3" t="s">
        <v>129</v>
      </c>
      <c r="AU963" s="253" t="s">
        <v>81</v>
      </c>
      <c r="AV963" s="15" t="s">
        <v>125</v>
      </c>
      <c r="AW963" s="15" t="s">
        <v>33</v>
      </c>
      <c r="AX963" s="15" t="s">
        <v>79</v>
      </c>
      <c r="AY963" s="253" t="s">
        <v>117</v>
      </c>
    </row>
    <row r="964" s="2" customFormat="1" ht="16.5" customHeight="1">
      <c r="A964" s="41"/>
      <c r="B964" s="42"/>
      <c r="C964" s="265" t="s">
        <v>548</v>
      </c>
      <c r="D964" s="265" t="s">
        <v>290</v>
      </c>
      <c r="E964" s="266" t="s">
        <v>549</v>
      </c>
      <c r="F964" s="267" t="s">
        <v>550</v>
      </c>
      <c r="G964" s="268" t="s">
        <v>229</v>
      </c>
      <c r="H964" s="269">
        <v>2371.299</v>
      </c>
      <c r="I964" s="270"/>
      <c r="J964" s="271">
        <f>ROUND(I964*H964,2)</f>
        <v>0</v>
      </c>
      <c r="K964" s="267" t="s">
        <v>124</v>
      </c>
      <c r="L964" s="272"/>
      <c r="M964" s="273" t="s">
        <v>19</v>
      </c>
      <c r="N964" s="274" t="s">
        <v>42</v>
      </c>
      <c r="O964" s="87"/>
      <c r="P964" s="212">
        <f>O964*H964</f>
        <v>0</v>
      </c>
      <c r="Q964" s="212">
        <v>0.00010000000000000001</v>
      </c>
      <c r="R964" s="212">
        <f>Q964*H964</f>
        <v>0.23712990000000001</v>
      </c>
      <c r="S964" s="212">
        <v>0</v>
      </c>
      <c r="T964" s="213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14" t="s">
        <v>293</v>
      </c>
      <c r="AT964" s="214" t="s">
        <v>290</v>
      </c>
      <c r="AU964" s="214" t="s">
        <v>81</v>
      </c>
      <c r="AY964" s="20" t="s">
        <v>117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20" t="s">
        <v>79</v>
      </c>
      <c r="BK964" s="215">
        <f>ROUND(I964*H964,2)</f>
        <v>0</v>
      </c>
      <c r="BL964" s="20" t="s">
        <v>125</v>
      </c>
      <c r="BM964" s="214" t="s">
        <v>551</v>
      </c>
    </row>
    <row r="965" s="13" customFormat="1">
      <c r="A965" s="13"/>
      <c r="B965" s="221"/>
      <c r="C965" s="222"/>
      <c r="D965" s="223" t="s">
        <v>129</v>
      </c>
      <c r="E965" s="224" t="s">
        <v>19</v>
      </c>
      <c r="F965" s="225" t="s">
        <v>130</v>
      </c>
      <c r="G965" s="222"/>
      <c r="H965" s="224" t="s">
        <v>19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1" t="s">
        <v>129</v>
      </c>
      <c r="AU965" s="231" t="s">
        <v>81</v>
      </c>
      <c r="AV965" s="13" t="s">
        <v>79</v>
      </c>
      <c r="AW965" s="13" t="s">
        <v>33</v>
      </c>
      <c r="AX965" s="13" t="s">
        <v>71</v>
      </c>
      <c r="AY965" s="231" t="s">
        <v>117</v>
      </c>
    </row>
    <row r="966" s="14" customFormat="1">
      <c r="A966" s="14"/>
      <c r="B966" s="232"/>
      <c r="C966" s="233"/>
      <c r="D966" s="223" t="s">
        <v>129</v>
      </c>
      <c r="E966" s="234" t="s">
        <v>19</v>
      </c>
      <c r="F966" s="235" t="s">
        <v>516</v>
      </c>
      <c r="G966" s="233"/>
      <c r="H966" s="236">
        <v>22.800000000000001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2" t="s">
        <v>129</v>
      </c>
      <c r="AU966" s="242" t="s">
        <v>81</v>
      </c>
      <c r="AV966" s="14" t="s">
        <v>81</v>
      </c>
      <c r="AW966" s="14" t="s">
        <v>33</v>
      </c>
      <c r="AX966" s="14" t="s">
        <v>71</v>
      </c>
      <c r="AY966" s="242" t="s">
        <v>117</v>
      </c>
    </row>
    <row r="967" s="13" customFormat="1">
      <c r="A967" s="13"/>
      <c r="B967" s="221"/>
      <c r="C967" s="222"/>
      <c r="D967" s="223" t="s">
        <v>129</v>
      </c>
      <c r="E967" s="224" t="s">
        <v>19</v>
      </c>
      <c r="F967" s="225" t="s">
        <v>133</v>
      </c>
      <c r="G967" s="222"/>
      <c r="H967" s="224" t="s">
        <v>19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1" t="s">
        <v>129</v>
      </c>
      <c r="AU967" s="231" t="s">
        <v>81</v>
      </c>
      <c r="AV967" s="13" t="s">
        <v>79</v>
      </c>
      <c r="AW967" s="13" t="s">
        <v>33</v>
      </c>
      <c r="AX967" s="13" t="s">
        <v>71</v>
      </c>
      <c r="AY967" s="231" t="s">
        <v>117</v>
      </c>
    </row>
    <row r="968" s="14" customFormat="1">
      <c r="A968" s="14"/>
      <c r="B968" s="232"/>
      <c r="C968" s="233"/>
      <c r="D968" s="223" t="s">
        <v>129</v>
      </c>
      <c r="E968" s="234" t="s">
        <v>19</v>
      </c>
      <c r="F968" s="235" t="s">
        <v>517</v>
      </c>
      <c r="G968" s="233"/>
      <c r="H968" s="236">
        <v>14.699999999999999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2" t="s">
        <v>129</v>
      </c>
      <c r="AU968" s="242" t="s">
        <v>81</v>
      </c>
      <c r="AV968" s="14" t="s">
        <v>81</v>
      </c>
      <c r="AW968" s="14" t="s">
        <v>33</v>
      </c>
      <c r="AX968" s="14" t="s">
        <v>71</v>
      </c>
      <c r="AY968" s="242" t="s">
        <v>117</v>
      </c>
    </row>
    <row r="969" s="13" customFormat="1">
      <c r="A969" s="13"/>
      <c r="B969" s="221"/>
      <c r="C969" s="222"/>
      <c r="D969" s="223" t="s">
        <v>129</v>
      </c>
      <c r="E969" s="224" t="s">
        <v>19</v>
      </c>
      <c r="F969" s="225" t="s">
        <v>136</v>
      </c>
      <c r="G969" s="222"/>
      <c r="H969" s="224" t="s">
        <v>19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1" t="s">
        <v>129</v>
      </c>
      <c r="AU969" s="231" t="s">
        <v>81</v>
      </c>
      <c r="AV969" s="13" t="s">
        <v>79</v>
      </c>
      <c r="AW969" s="13" t="s">
        <v>33</v>
      </c>
      <c r="AX969" s="13" t="s">
        <v>71</v>
      </c>
      <c r="AY969" s="231" t="s">
        <v>117</v>
      </c>
    </row>
    <row r="970" s="14" customFormat="1">
      <c r="A970" s="14"/>
      <c r="B970" s="232"/>
      <c r="C970" s="233"/>
      <c r="D970" s="223" t="s">
        <v>129</v>
      </c>
      <c r="E970" s="234" t="s">
        <v>19</v>
      </c>
      <c r="F970" s="235" t="s">
        <v>518</v>
      </c>
      <c r="G970" s="233"/>
      <c r="H970" s="236">
        <v>11.800000000000001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2" t="s">
        <v>129</v>
      </c>
      <c r="AU970" s="242" t="s">
        <v>81</v>
      </c>
      <c r="AV970" s="14" t="s">
        <v>81</v>
      </c>
      <c r="AW970" s="14" t="s">
        <v>33</v>
      </c>
      <c r="AX970" s="14" t="s">
        <v>71</v>
      </c>
      <c r="AY970" s="242" t="s">
        <v>117</v>
      </c>
    </row>
    <row r="971" s="13" customFormat="1">
      <c r="A971" s="13"/>
      <c r="B971" s="221"/>
      <c r="C971" s="222"/>
      <c r="D971" s="223" t="s">
        <v>129</v>
      </c>
      <c r="E971" s="224" t="s">
        <v>19</v>
      </c>
      <c r="F971" s="225" t="s">
        <v>139</v>
      </c>
      <c r="G971" s="222"/>
      <c r="H971" s="224" t="s">
        <v>19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1" t="s">
        <v>129</v>
      </c>
      <c r="AU971" s="231" t="s">
        <v>81</v>
      </c>
      <c r="AV971" s="13" t="s">
        <v>79</v>
      </c>
      <c r="AW971" s="13" t="s">
        <v>33</v>
      </c>
      <c r="AX971" s="13" t="s">
        <v>71</v>
      </c>
      <c r="AY971" s="231" t="s">
        <v>117</v>
      </c>
    </row>
    <row r="972" s="14" customFormat="1">
      <c r="A972" s="14"/>
      <c r="B972" s="232"/>
      <c r="C972" s="233"/>
      <c r="D972" s="223" t="s">
        <v>129</v>
      </c>
      <c r="E972" s="234" t="s">
        <v>19</v>
      </c>
      <c r="F972" s="235" t="s">
        <v>519</v>
      </c>
      <c r="G972" s="233"/>
      <c r="H972" s="236">
        <v>14.4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2" t="s">
        <v>129</v>
      </c>
      <c r="AU972" s="242" t="s">
        <v>81</v>
      </c>
      <c r="AV972" s="14" t="s">
        <v>81</v>
      </c>
      <c r="AW972" s="14" t="s">
        <v>33</v>
      </c>
      <c r="AX972" s="14" t="s">
        <v>71</v>
      </c>
      <c r="AY972" s="242" t="s">
        <v>117</v>
      </c>
    </row>
    <row r="973" s="13" customFormat="1">
      <c r="A973" s="13"/>
      <c r="B973" s="221"/>
      <c r="C973" s="222"/>
      <c r="D973" s="223" t="s">
        <v>129</v>
      </c>
      <c r="E973" s="224" t="s">
        <v>19</v>
      </c>
      <c r="F973" s="225" t="s">
        <v>142</v>
      </c>
      <c r="G973" s="222"/>
      <c r="H973" s="224" t="s">
        <v>19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1" t="s">
        <v>129</v>
      </c>
      <c r="AU973" s="231" t="s">
        <v>81</v>
      </c>
      <c r="AV973" s="13" t="s">
        <v>79</v>
      </c>
      <c r="AW973" s="13" t="s">
        <v>33</v>
      </c>
      <c r="AX973" s="13" t="s">
        <v>71</v>
      </c>
      <c r="AY973" s="231" t="s">
        <v>117</v>
      </c>
    </row>
    <row r="974" s="14" customFormat="1">
      <c r="A974" s="14"/>
      <c r="B974" s="232"/>
      <c r="C974" s="233"/>
      <c r="D974" s="223" t="s">
        <v>129</v>
      </c>
      <c r="E974" s="234" t="s">
        <v>19</v>
      </c>
      <c r="F974" s="235" t="s">
        <v>520</v>
      </c>
      <c r="G974" s="233"/>
      <c r="H974" s="236">
        <v>13.4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2" t="s">
        <v>129</v>
      </c>
      <c r="AU974" s="242" t="s">
        <v>81</v>
      </c>
      <c r="AV974" s="14" t="s">
        <v>81</v>
      </c>
      <c r="AW974" s="14" t="s">
        <v>33</v>
      </c>
      <c r="AX974" s="14" t="s">
        <v>71</v>
      </c>
      <c r="AY974" s="242" t="s">
        <v>117</v>
      </c>
    </row>
    <row r="975" s="13" customFormat="1">
      <c r="A975" s="13"/>
      <c r="B975" s="221"/>
      <c r="C975" s="222"/>
      <c r="D975" s="223" t="s">
        <v>129</v>
      </c>
      <c r="E975" s="224" t="s">
        <v>19</v>
      </c>
      <c r="F975" s="225" t="s">
        <v>145</v>
      </c>
      <c r="G975" s="222"/>
      <c r="H975" s="224" t="s">
        <v>19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1" t="s">
        <v>129</v>
      </c>
      <c r="AU975" s="231" t="s">
        <v>81</v>
      </c>
      <c r="AV975" s="13" t="s">
        <v>79</v>
      </c>
      <c r="AW975" s="13" t="s">
        <v>33</v>
      </c>
      <c r="AX975" s="13" t="s">
        <v>71</v>
      </c>
      <c r="AY975" s="231" t="s">
        <v>117</v>
      </c>
    </row>
    <row r="976" s="14" customFormat="1">
      <c r="A976" s="14"/>
      <c r="B976" s="232"/>
      <c r="C976" s="233"/>
      <c r="D976" s="223" t="s">
        <v>129</v>
      </c>
      <c r="E976" s="234" t="s">
        <v>19</v>
      </c>
      <c r="F976" s="235" t="s">
        <v>521</v>
      </c>
      <c r="G976" s="233"/>
      <c r="H976" s="236">
        <v>1120.6800000000001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2" t="s">
        <v>129</v>
      </c>
      <c r="AU976" s="242" t="s">
        <v>81</v>
      </c>
      <c r="AV976" s="14" t="s">
        <v>81</v>
      </c>
      <c r="AW976" s="14" t="s">
        <v>33</v>
      </c>
      <c r="AX976" s="14" t="s">
        <v>71</v>
      </c>
      <c r="AY976" s="242" t="s">
        <v>117</v>
      </c>
    </row>
    <row r="977" s="13" customFormat="1">
      <c r="A977" s="13"/>
      <c r="B977" s="221"/>
      <c r="C977" s="222"/>
      <c r="D977" s="223" t="s">
        <v>129</v>
      </c>
      <c r="E977" s="224" t="s">
        <v>19</v>
      </c>
      <c r="F977" s="225" t="s">
        <v>148</v>
      </c>
      <c r="G977" s="222"/>
      <c r="H977" s="224" t="s">
        <v>19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1" t="s">
        <v>129</v>
      </c>
      <c r="AU977" s="231" t="s">
        <v>81</v>
      </c>
      <c r="AV977" s="13" t="s">
        <v>79</v>
      </c>
      <c r="AW977" s="13" t="s">
        <v>33</v>
      </c>
      <c r="AX977" s="13" t="s">
        <v>71</v>
      </c>
      <c r="AY977" s="231" t="s">
        <v>117</v>
      </c>
    </row>
    <row r="978" s="14" customFormat="1">
      <c r="A978" s="14"/>
      <c r="B978" s="232"/>
      <c r="C978" s="233"/>
      <c r="D978" s="223" t="s">
        <v>129</v>
      </c>
      <c r="E978" s="234" t="s">
        <v>19</v>
      </c>
      <c r="F978" s="235" t="s">
        <v>522</v>
      </c>
      <c r="G978" s="233"/>
      <c r="H978" s="236">
        <v>356.39999999999998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42" t="s">
        <v>129</v>
      </c>
      <c r="AU978" s="242" t="s">
        <v>81</v>
      </c>
      <c r="AV978" s="14" t="s">
        <v>81</v>
      </c>
      <c r="AW978" s="14" t="s">
        <v>33</v>
      </c>
      <c r="AX978" s="14" t="s">
        <v>71</v>
      </c>
      <c r="AY978" s="242" t="s">
        <v>117</v>
      </c>
    </row>
    <row r="979" s="13" customFormat="1">
      <c r="A979" s="13"/>
      <c r="B979" s="221"/>
      <c r="C979" s="222"/>
      <c r="D979" s="223" t="s">
        <v>129</v>
      </c>
      <c r="E979" s="224" t="s">
        <v>19</v>
      </c>
      <c r="F979" s="225" t="s">
        <v>151</v>
      </c>
      <c r="G979" s="222"/>
      <c r="H979" s="224" t="s">
        <v>19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1" t="s">
        <v>129</v>
      </c>
      <c r="AU979" s="231" t="s">
        <v>81</v>
      </c>
      <c r="AV979" s="13" t="s">
        <v>79</v>
      </c>
      <c r="AW979" s="13" t="s">
        <v>33</v>
      </c>
      <c r="AX979" s="13" t="s">
        <v>71</v>
      </c>
      <c r="AY979" s="231" t="s">
        <v>117</v>
      </c>
    </row>
    <row r="980" s="14" customFormat="1">
      <c r="A980" s="14"/>
      <c r="B980" s="232"/>
      <c r="C980" s="233"/>
      <c r="D980" s="223" t="s">
        <v>129</v>
      </c>
      <c r="E980" s="234" t="s">
        <v>19</v>
      </c>
      <c r="F980" s="235" t="s">
        <v>523</v>
      </c>
      <c r="G980" s="233"/>
      <c r="H980" s="236">
        <v>144</v>
      </c>
      <c r="I980" s="237"/>
      <c r="J980" s="233"/>
      <c r="K980" s="233"/>
      <c r="L980" s="238"/>
      <c r="M980" s="239"/>
      <c r="N980" s="240"/>
      <c r="O980" s="240"/>
      <c r="P980" s="240"/>
      <c r="Q980" s="240"/>
      <c r="R980" s="240"/>
      <c r="S980" s="240"/>
      <c r="T980" s="24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2" t="s">
        <v>129</v>
      </c>
      <c r="AU980" s="242" t="s">
        <v>81</v>
      </c>
      <c r="AV980" s="14" t="s">
        <v>81</v>
      </c>
      <c r="AW980" s="14" t="s">
        <v>33</v>
      </c>
      <c r="AX980" s="14" t="s">
        <v>71</v>
      </c>
      <c r="AY980" s="242" t="s">
        <v>117</v>
      </c>
    </row>
    <row r="981" s="13" customFormat="1">
      <c r="A981" s="13"/>
      <c r="B981" s="221"/>
      <c r="C981" s="222"/>
      <c r="D981" s="223" t="s">
        <v>129</v>
      </c>
      <c r="E981" s="224" t="s">
        <v>19</v>
      </c>
      <c r="F981" s="225" t="s">
        <v>154</v>
      </c>
      <c r="G981" s="222"/>
      <c r="H981" s="224" t="s">
        <v>19</v>
      </c>
      <c r="I981" s="226"/>
      <c r="J981" s="222"/>
      <c r="K981" s="222"/>
      <c r="L981" s="227"/>
      <c r="M981" s="228"/>
      <c r="N981" s="229"/>
      <c r="O981" s="229"/>
      <c r="P981" s="229"/>
      <c r="Q981" s="229"/>
      <c r="R981" s="229"/>
      <c r="S981" s="229"/>
      <c r="T981" s="23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1" t="s">
        <v>129</v>
      </c>
      <c r="AU981" s="231" t="s">
        <v>81</v>
      </c>
      <c r="AV981" s="13" t="s">
        <v>79</v>
      </c>
      <c r="AW981" s="13" t="s">
        <v>33</v>
      </c>
      <c r="AX981" s="13" t="s">
        <v>71</v>
      </c>
      <c r="AY981" s="231" t="s">
        <v>117</v>
      </c>
    </row>
    <row r="982" s="14" customFormat="1">
      <c r="A982" s="14"/>
      <c r="B982" s="232"/>
      <c r="C982" s="233"/>
      <c r="D982" s="223" t="s">
        <v>129</v>
      </c>
      <c r="E982" s="234" t="s">
        <v>19</v>
      </c>
      <c r="F982" s="235" t="s">
        <v>524</v>
      </c>
      <c r="G982" s="233"/>
      <c r="H982" s="236">
        <v>26.399999999999999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2" t="s">
        <v>129</v>
      </c>
      <c r="AU982" s="242" t="s">
        <v>81</v>
      </c>
      <c r="AV982" s="14" t="s">
        <v>81</v>
      </c>
      <c r="AW982" s="14" t="s">
        <v>33</v>
      </c>
      <c r="AX982" s="14" t="s">
        <v>71</v>
      </c>
      <c r="AY982" s="242" t="s">
        <v>117</v>
      </c>
    </row>
    <row r="983" s="13" customFormat="1">
      <c r="A983" s="13"/>
      <c r="B983" s="221"/>
      <c r="C983" s="222"/>
      <c r="D983" s="223" t="s">
        <v>129</v>
      </c>
      <c r="E983" s="224" t="s">
        <v>19</v>
      </c>
      <c r="F983" s="225" t="s">
        <v>157</v>
      </c>
      <c r="G983" s="222"/>
      <c r="H983" s="224" t="s">
        <v>19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1" t="s">
        <v>129</v>
      </c>
      <c r="AU983" s="231" t="s">
        <v>81</v>
      </c>
      <c r="AV983" s="13" t="s">
        <v>79</v>
      </c>
      <c r="AW983" s="13" t="s">
        <v>33</v>
      </c>
      <c r="AX983" s="13" t="s">
        <v>71</v>
      </c>
      <c r="AY983" s="231" t="s">
        <v>117</v>
      </c>
    </row>
    <row r="984" s="14" customFormat="1">
      <c r="A984" s="14"/>
      <c r="B984" s="232"/>
      <c r="C984" s="233"/>
      <c r="D984" s="223" t="s">
        <v>129</v>
      </c>
      <c r="E984" s="234" t="s">
        <v>19</v>
      </c>
      <c r="F984" s="235" t="s">
        <v>525</v>
      </c>
      <c r="G984" s="233"/>
      <c r="H984" s="236">
        <v>66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2" t="s">
        <v>129</v>
      </c>
      <c r="AU984" s="242" t="s">
        <v>81</v>
      </c>
      <c r="AV984" s="14" t="s">
        <v>81</v>
      </c>
      <c r="AW984" s="14" t="s">
        <v>33</v>
      </c>
      <c r="AX984" s="14" t="s">
        <v>71</v>
      </c>
      <c r="AY984" s="242" t="s">
        <v>117</v>
      </c>
    </row>
    <row r="985" s="13" customFormat="1">
      <c r="A985" s="13"/>
      <c r="B985" s="221"/>
      <c r="C985" s="222"/>
      <c r="D985" s="223" t="s">
        <v>129</v>
      </c>
      <c r="E985" s="224" t="s">
        <v>19</v>
      </c>
      <c r="F985" s="225" t="s">
        <v>160</v>
      </c>
      <c r="G985" s="222"/>
      <c r="H985" s="224" t="s">
        <v>19</v>
      </c>
      <c r="I985" s="226"/>
      <c r="J985" s="222"/>
      <c r="K985" s="222"/>
      <c r="L985" s="227"/>
      <c r="M985" s="228"/>
      <c r="N985" s="229"/>
      <c r="O985" s="229"/>
      <c r="P985" s="229"/>
      <c r="Q985" s="229"/>
      <c r="R985" s="229"/>
      <c r="S985" s="229"/>
      <c r="T985" s="23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1" t="s">
        <v>129</v>
      </c>
      <c r="AU985" s="231" t="s">
        <v>81</v>
      </c>
      <c r="AV985" s="13" t="s">
        <v>79</v>
      </c>
      <c r="AW985" s="13" t="s">
        <v>33</v>
      </c>
      <c r="AX985" s="13" t="s">
        <v>71</v>
      </c>
      <c r="AY985" s="231" t="s">
        <v>117</v>
      </c>
    </row>
    <row r="986" s="14" customFormat="1">
      <c r="A986" s="14"/>
      <c r="B986" s="232"/>
      <c r="C986" s="233"/>
      <c r="D986" s="223" t="s">
        <v>129</v>
      </c>
      <c r="E986" s="234" t="s">
        <v>19</v>
      </c>
      <c r="F986" s="235" t="s">
        <v>526</v>
      </c>
      <c r="G986" s="233"/>
      <c r="H986" s="236">
        <v>29.5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2" t="s">
        <v>129</v>
      </c>
      <c r="AU986" s="242" t="s">
        <v>81</v>
      </c>
      <c r="AV986" s="14" t="s">
        <v>81</v>
      </c>
      <c r="AW986" s="14" t="s">
        <v>33</v>
      </c>
      <c r="AX986" s="14" t="s">
        <v>71</v>
      </c>
      <c r="AY986" s="242" t="s">
        <v>117</v>
      </c>
    </row>
    <row r="987" s="13" customFormat="1">
      <c r="A987" s="13"/>
      <c r="B987" s="221"/>
      <c r="C987" s="222"/>
      <c r="D987" s="223" t="s">
        <v>129</v>
      </c>
      <c r="E987" s="224" t="s">
        <v>19</v>
      </c>
      <c r="F987" s="225" t="s">
        <v>163</v>
      </c>
      <c r="G987" s="222"/>
      <c r="H987" s="224" t="s">
        <v>19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1" t="s">
        <v>129</v>
      </c>
      <c r="AU987" s="231" t="s">
        <v>81</v>
      </c>
      <c r="AV987" s="13" t="s">
        <v>79</v>
      </c>
      <c r="AW987" s="13" t="s">
        <v>33</v>
      </c>
      <c r="AX987" s="13" t="s">
        <v>71</v>
      </c>
      <c r="AY987" s="231" t="s">
        <v>117</v>
      </c>
    </row>
    <row r="988" s="14" customFormat="1">
      <c r="A988" s="14"/>
      <c r="B988" s="232"/>
      <c r="C988" s="233"/>
      <c r="D988" s="223" t="s">
        <v>129</v>
      </c>
      <c r="E988" s="234" t="s">
        <v>19</v>
      </c>
      <c r="F988" s="235" t="s">
        <v>527</v>
      </c>
      <c r="G988" s="233"/>
      <c r="H988" s="236">
        <v>47.600000000000001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2" t="s">
        <v>129</v>
      </c>
      <c r="AU988" s="242" t="s">
        <v>81</v>
      </c>
      <c r="AV988" s="14" t="s">
        <v>81</v>
      </c>
      <c r="AW988" s="14" t="s">
        <v>33</v>
      </c>
      <c r="AX988" s="14" t="s">
        <v>71</v>
      </c>
      <c r="AY988" s="242" t="s">
        <v>117</v>
      </c>
    </row>
    <row r="989" s="13" customFormat="1">
      <c r="A989" s="13"/>
      <c r="B989" s="221"/>
      <c r="C989" s="222"/>
      <c r="D989" s="223" t="s">
        <v>129</v>
      </c>
      <c r="E989" s="224" t="s">
        <v>19</v>
      </c>
      <c r="F989" s="225" t="s">
        <v>166</v>
      </c>
      <c r="G989" s="222"/>
      <c r="H989" s="224" t="s">
        <v>19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1" t="s">
        <v>129</v>
      </c>
      <c r="AU989" s="231" t="s">
        <v>81</v>
      </c>
      <c r="AV989" s="13" t="s">
        <v>79</v>
      </c>
      <c r="AW989" s="13" t="s">
        <v>33</v>
      </c>
      <c r="AX989" s="13" t="s">
        <v>71</v>
      </c>
      <c r="AY989" s="231" t="s">
        <v>117</v>
      </c>
    </row>
    <row r="990" s="14" customFormat="1">
      <c r="A990" s="14"/>
      <c r="B990" s="232"/>
      <c r="C990" s="233"/>
      <c r="D990" s="223" t="s">
        <v>129</v>
      </c>
      <c r="E990" s="234" t="s">
        <v>19</v>
      </c>
      <c r="F990" s="235" t="s">
        <v>528</v>
      </c>
      <c r="G990" s="233"/>
      <c r="H990" s="236">
        <v>7.5999999999999996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2" t="s">
        <v>129</v>
      </c>
      <c r="AU990" s="242" t="s">
        <v>81</v>
      </c>
      <c r="AV990" s="14" t="s">
        <v>81</v>
      </c>
      <c r="AW990" s="14" t="s">
        <v>33</v>
      </c>
      <c r="AX990" s="14" t="s">
        <v>71</v>
      </c>
      <c r="AY990" s="242" t="s">
        <v>117</v>
      </c>
    </row>
    <row r="991" s="13" customFormat="1">
      <c r="A991" s="13"/>
      <c r="B991" s="221"/>
      <c r="C991" s="222"/>
      <c r="D991" s="223" t="s">
        <v>129</v>
      </c>
      <c r="E991" s="224" t="s">
        <v>19</v>
      </c>
      <c r="F991" s="225" t="s">
        <v>169</v>
      </c>
      <c r="G991" s="222"/>
      <c r="H991" s="224" t="s">
        <v>19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1" t="s">
        <v>129</v>
      </c>
      <c r="AU991" s="231" t="s">
        <v>81</v>
      </c>
      <c r="AV991" s="13" t="s">
        <v>79</v>
      </c>
      <c r="AW991" s="13" t="s">
        <v>33</v>
      </c>
      <c r="AX991" s="13" t="s">
        <v>71</v>
      </c>
      <c r="AY991" s="231" t="s">
        <v>117</v>
      </c>
    </row>
    <row r="992" s="14" customFormat="1">
      <c r="A992" s="14"/>
      <c r="B992" s="232"/>
      <c r="C992" s="233"/>
      <c r="D992" s="223" t="s">
        <v>129</v>
      </c>
      <c r="E992" s="234" t="s">
        <v>19</v>
      </c>
      <c r="F992" s="235" t="s">
        <v>529</v>
      </c>
      <c r="G992" s="233"/>
      <c r="H992" s="236">
        <v>50.399999999999999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2" t="s">
        <v>129</v>
      </c>
      <c r="AU992" s="242" t="s">
        <v>81</v>
      </c>
      <c r="AV992" s="14" t="s">
        <v>81</v>
      </c>
      <c r="AW992" s="14" t="s">
        <v>33</v>
      </c>
      <c r="AX992" s="14" t="s">
        <v>71</v>
      </c>
      <c r="AY992" s="242" t="s">
        <v>117</v>
      </c>
    </row>
    <row r="993" s="13" customFormat="1">
      <c r="A993" s="13"/>
      <c r="B993" s="221"/>
      <c r="C993" s="222"/>
      <c r="D993" s="223" t="s">
        <v>129</v>
      </c>
      <c r="E993" s="224" t="s">
        <v>19</v>
      </c>
      <c r="F993" s="225" t="s">
        <v>172</v>
      </c>
      <c r="G993" s="222"/>
      <c r="H993" s="224" t="s">
        <v>19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1" t="s">
        <v>129</v>
      </c>
      <c r="AU993" s="231" t="s">
        <v>81</v>
      </c>
      <c r="AV993" s="13" t="s">
        <v>79</v>
      </c>
      <c r="AW993" s="13" t="s">
        <v>33</v>
      </c>
      <c r="AX993" s="13" t="s">
        <v>71</v>
      </c>
      <c r="AY993" s="231" t="s">
        <v>117</v>
      </c>
    </row>
    <row r="994" s="14" customFormat="1">
      <c r="A994" s="14"/>
      <c r="B994" s="232"/>
      <c r="C994" s="233"/>
      <c r="D994" s="223" t="s">
        <v>129</v>
      </c>
      <c r="E994" s="234" t="s">
        <v>19</v>
      </c>
      <c r="F994" s="235" t="s">
        <v>530</v>
      </c>
      <c r="G994" s="233"/>
      <c r="H994" s="236">
        <v>21.600000000000001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2" t="s">
        <v>129</v>
      </c>
      <c r="AU994" s="242" t="s">
        <v>81</v>
      </c>
      <c r="AV994" s="14" t="s">
        <v>81</v>
      </c>
      <c r="AW994" s="14" t="s">
        <v>33</v>
      </c>
      <c r="AX994" s="14" t="s">
        <v>71</v>
      </c>
      <c r="AY994" s="242" t="s">
        <v>117</v>
      </c>
    </row>
    <row r="995" s="13" customFormat="1">
      <c r="A995" s="13"/>
      <c r="B995" s="221"/>
      <c r="C995" s="222"/>
      <c r="D995" s="223" t="s">
        <v>129</v>
      </c>
      <c r="E995" s="224" t="s">
        <v>19</v>
      </c>
      <c r="F995" s="225" t="s">
        <v>175</v>
      </c>
      <c r="G995" s="222"/>
      <c r="H995" s="224" t="s">
        <v>19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1" t="s">
        <v>129</v>
      </c>
      <c r="AU995" s="231" t="s">
        <v>81</v>
      </c>
      <c r="AV995" s="13" t="s">
        <v>79</v>
      </c>
      <c r="AW995" s="13" t="s">
        <v>33</v>
      </c>
      <c r="AX995" s="13" t="s">
        <v>71</v>
      </c>
      <c r="AY995" s="231" t="s">
        <v>117</v>
      </c>
    </row>
    <row r="996" s="14" customFormat="1">
      <c r="A996" s="14"/>
      <c r="B996" s="232"/>
      <c r="C996" s="233"/>
      <c r="D996" s="223" t="s">
        <v>129</v>
      </c>
      <c r="E996" s="234" t="s">
        <v>19</v>
      </c>
      <c r="F996" s="235" t="s">
        <v>531</v>
      </c>
      <c r="G996" s="233"/>
      <c r="H996" s="236">
        <v>34.200000000000003</v>
      </c>
      <c r="I996" s="237"/>
      <c r="J996" s="233"/>
      <c r="K996" s="233"/>
      <c r="L996" s="238"/>
      <c r="M996" s="239"/>
      <c r="N996" s="240"/>
      <c r="O996" s="240"/>
      <c r="P996" s="240"/>
      <c r="Q996" s="240"/>
      <c r="R996" s="240"/>
      <c r="S996" s="240"/>
      <c r="T996" s="24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2" t="s">
        <v>129</v>
      </c>
      <c r="AU996" s="242" t="s">
        <v>81</v>
      </c>
      <c r="AV996" s="14" t="s">
        <v>81</v>
      </c>
      <c r="AW996" s="14" t="s">
        <v>33</v>
      </c>
      <c r="AX996" s="14" t="s">
        <v>71</v>
      </c>
      <c r="AY996" s="242" t="s">
        <v>117</v>
      </c>
    </row>
    <row r="997" s="13" customFormat="1">
      <c r="A997" s="13"/>
      <c r="B997" s="221"/>
      <c r="C997" s="222"/>
      <c r="D997" s="223" t="s">
        <v>129</v>
      </c>
      <c r="E997" s="224" t="s">
        <v>19</v>
      </c>
      <c r="F997" s="225" t="s">
        <v>178</v>
      </c>
      <c r="G997" s="222"/>
      <c r="H997" s="224" t="s">
        <v>19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1" t="s">
        <v>129</v>
      </c>
      <c r="AU997" s="231" t="s">
        <v>81</v>
      </c>
      <c r="AV997" s="13" t="s">
        <v>79</v>
      </c>
      <c r="AW997" s="13" t="s">
        <v>33</v>
      </c>
      <c r="AX997" s="13" t="s">
        <v>71</v>
      </c>
      <c r="AY997" s="231" t="s">
        <v>117</v>
      </c>
    </row>
    <row r="998" s="14" customFormat="1">
      <c r="A998" s="14"/>
      <c r="B998" s="232"/>
      <c r="C998" s="233"/>
      <c r="D998" s="223" t="s">
        <v>129</v>
      </c>
      <c r="E998" s="234" t="s">
        <v>19</v>
      </c>
      <c r="F998" s="235" t="s">
        <v>532</v>
      </c>
      <c r="G998" s="233"/>
      <c r="H998" s="236">
        <v>9.8000000000000007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2" t="s">
        <v>129</v>
      </c>
      <c r="AU998" s="242" t="s">
        <v>81</v>
      </c>
      <c r="AV998" s="14" t="s">
        <v>81</v>
      </c>
      <c r="AW998" s="14" t="s">
        <v>33</v>
      </c>
      <c r="AX998" s="14" t="s">
        <v>71</v>
      </c>
      <c r="AY998" s="242" t="s">
        <v>117</v>
      </c>
    </row>
    <row r="999" s="13" customFormat="1">
      <c r="A999" s="13"/>
      <c r="B999" s="221"/>
      <c r="C999" s="222"/>
      <c r="D999" s="223" t="s">
        <v>129</v>
      </c>
      <c r="E999" s="224" t="s">
        <v>19</v>
      </c>
      <c r="F999" s="225" t="s">
        <v>181</v>
      </c>
      <c r="G999" s="222"/>
      <c r="H999" s="224" t="s">
        <v>19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1" t="s">
        <v>129</v>
      </c>
      <c r="AU999" s="231" t="s">
        <v>81</v>
      </c>
      <c r="AV999" s="13" t="s">
        <v>79</v>
      </c>
      <c r="AW999" s="13" t="s">
        <v>33</v>
      </c>
      <c r="AX999" s="13" t="s">
        <v>71</v>
      </c>
      <c r="AY999" s="231" t="s">
        <v>117</v>
      </c>
    </row>
    <row r="1000" s="14" customFormat="1">
      <c r="A1000" s="14"/>
      <c r="B1000" s="232"/>
      <c r="C1000" s="233"/>
      <c r="D1000" s="223" t="s">
        <v>129</v>
      </c>
      <c r="E1000" s="234" t="s">
        <v>19</v>
      </c>
      <c r="F1000" s="235" t="s">
        <v>533</v>
      </c>
      <c r="G1000" s="233"/>
      <c r="H1000" s="236">
        <v>12.4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2" t="s">
        <v>129</v>
      </c>
      <c r="AU1000" s="242" t="s">
        <v>81</v>
      </c>
      <c r="AV1000" s="14" t="s">
        <v>81</v>
      </c>
      <c r="AW1000" s="14" t="s">
        <v>33</v>
      </c>
      <c r="AX1000" s="14" t="s">
        <v>71</v>
      </c>
      <c r="AY1000" s="242" t="s">
        <v>117</v>
      </c>
    </row>
    <row r="1001" s="13" customFormat="1">
      <c r="A1001" s="13"/>
      <c r="B1001" s="221"/>
      <c r="C1001" s="222"/>
      <c r="D1001" s="223" t="s">
        <v>129</v>
      </c>
      <c r="E1001" s="224" t="s">
        <v>19</v>
      </c>
      <c r="F1001" s="225" t="s">
        <v>184</v>
      </c>
      <c r="G1001" s="222"/>
      <c r="H1001" s="224" t="s">
        <v>19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1" t="s">
        <v>129</v>
      </c>
      <c r="AU1001" s="231" t="s">
        <v>81</v>
      </c>
      <c r="AV1001" s="13" t="s">
        <v>79</v>
      </c>
      <c r="AW1001" s="13" t="s">
        <v>33</v>
      </c>
      <c r="AX1001" s="13" t="s">
        <v>71</v>
      </c>
      <c r="AY1001" s="231" t="s">
        <v>117</v>
      </c>
    </row>
    <row r="1002" s="14" customFormat="1">
      <c r="A1002" s="14"/>
      <c r="B1002" s="232"/>
      <c r="C1002" s="233"/>
      <c r="D1002" s="223" t="s">
        <v>129</v>
      </c>
      <c r="E1002" s="234" t="s">
        <v>19</v>
      </c>
      <c r="F1002" s="235" t="s">
        <v>534</v>
      </c>
      <c r="G1002" s="233"/>
      <c r="H1002" s="236">
        <v>15.199999999999999</v>
      </c>
      <c r="I1002" s="237"/>
      <c r="J1002" s="233"/>
      <c r="K1002" s="233"/>
      <c r="L1002" s="238"/>
      <c r="M1002" s="239"/>
      <c r="N1002" s="240"/>
      <c r="O1002" s="240"/>
      <c r="P1002" s="240"/>
      <c r="Q1002" s="240"/>
      <c r="R1002" s="240"/>
      <c r="S1002" s="240"/>
      <c r="T1002" s="24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42" t="s">
        <v>129</v>
      </c>
      <c r="AU1002" s="242" t="s">
        <v>81</v>
      </c>
      <c r="AV1002" s="14" t="s">
        <v>81</v>
      </c>
      <c r="AW1002" s="14" t="s">
        <v>33</v>
      </c>
      <c r="AX1002" s="14" t="s">
        <v>71</v>
      </c>
      <c r="AY1002" s="242" t="s">
        <v>117</v>
      </c>
    </row>
    <row r="1003" s="13" customFormat="1">
      <c r="A1003" s="13"/>
      <c r="B1003" s="221"/>
      <c r="C1003" s="222"/>
      <c r="D1003" s="223" t="s">
        <v>129</v>
      </c>
      <c r="E1003" s="224" t="s">
        <v>19</v>
      </c>
      <c r="F1003" s="225" t="s">
        <v>187</v>
      </c>
      <c r="G1003" s="222"/>
      <c r="H1003" s="224" t="s">
        <v>19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1" t="s">
        <v>129</v>
      </c>
      <c r="AU1003" s="231" t="s">
        <v>81</v>
      </c>
      <c r="AV1003" s="13" t="s">
        <v>79</v>
      </c>
      <c r="AW1003" s="13" t="s">
        <v>33</v>
      </c>
      <c r="AX1003" s="13" t="s">
        <v>71</v>
      </c>
      <c r="AY1003" s="231" t="s">
        <v>117</v>
      </c>
    </row>
    <row r="1004" s="14" customFormat="1">
      <c r="A1004" s="14"/>
      <c r="B1004" s="232"/>
      <c r="C1004" s="233"/>
      <c r="D1004" s="223" t="s">
        <v>129</v>
      </c>
      <c r="E1004" s="234" t="s">
        <v>19</v>
      </c>
      <c r="F1004" s="235" t="s">
        <v>535</v>
      </c>
      <c r="G1004" s="233"/>
      <c r="H1004" s="236">
        <v>11.800000000000001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2" t="s">
        <v>129</v>
      </c>
      <c r="AU1004" s="242" t="s">
        <v>81</v>
      </c>
      <c r="AV1004" s="14" t="s">
        <v>81</v>
      </c>
      <c r="AW1004" s="14" t="s">
        <v>33</v>
      </c>
      <c r="AX1004" s="14" t="s">
        <v>71</v>
      </c>
      <c r="AY1004" s="242" t="s">
        <v>117</v>
      </c>
    </row>
    <row r="1005" s="13" customFormat="1">
      <c r="A1005" s="13"/>
      <c r="B1005" s="221"/>
      <c r="C1005" s="222"/>
      <c r="D1005" s="223" t="s">
        <v>129</v>
      </c>
      <c r="E1005" s="224" t="s">
        <v>19</v>
      </c>
      <c r="F1005" s="225" t="s">
        <v>190</v>
      </c>
      <c r="G1005" s="222"/>
      <c r="H1005" s="224" t="s">
        <v>19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1" t="s">
        <v>129</v>
      </c>
      <c r="AU1005" s="231" t="s">
        <v>81</v>
      </c>
      <c r="AV1005" s="13" t="s">
        <v>79</v>
      </c>
      <c r="AW1005" s="13" t="s">
        <v>33</v>
      </c>
      <c r="AX1005" s="13" t="s">
        <v>71</v>
      </c>
      <c r="AY1005" s="231" t="s">
        <v>117</v>
      </c>
    </row>
    <row r="1006" s="14" customFormat="1">
      <c r="A1006" s="14"/>
      <c r="B1006" s="232"/>
      <c r="C1006" s="233"/>
      <c r="D1006" s="223" t="s">
        <v>129</v>
      </c>
      <c r="E1006" s="234" t="s">
        <v>19</v>
      </c>
      <c r="F1006" s="235" t="s">
        <v>536</v>
      </c>
      <c r="G1006" s="233"/>
      <c r="H1006" s="236">
        <v>13.800000000000001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2" t="s">
        <v>129</v>
      </c>
      <c r="AU1006" s="242" t="s">
        <v>81</v>
      </c>
      <c r="AV1006" s="14" t="s">
        <v>81</v>
      </c>
      <c r="AW1006" s="14" t="s">
        <v>33</v>
      </c>
      <c r="AX1006" s="14" t="s">
        <v>71</v>
      </c>
      <c r="AY1006" s="242" t="s">
        <v>117</v>
      </c>
    </row>
    <row r="1007" s="13" customFormat="1">
      <c r="A1007" s="13"/>
      <c r="B1007" s="221"/>
      <c r="C1007" s="222"/>
      <c r="D1007" s="223" t="s">
        <v>129</v>
      </c>
      <c r="E1007" s="224" t="s">
        <v>19</v>
      </c>
      <c r="F1007" s="225" t="s">
        <v>193</v>
      </c>
      <c r="G1007" s="222"/>
      <c r="H1007" s="224" t="s">
        <v>19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1" t="s">
        <v>129</v>
      </c>
      <c r="AU1007" s="231" t="s">
        <v>81</v>
      </c>
      <c r="AV1007" s="13" t="s">
        <v>79</v>
      </c>
      <c r="AW1007" s="13" t="s">
        <v>33</v>
      </c>
      <c r="AX1007" s="13" t="s">
        <v>71</v>
      </c>
      <c r="AY1007" s="231" t="s">
        <v>117</v>
      </c>
    </row>
    <row r="1008" s="14" customFormat="1">
      <c r="A1008" s="14"/>
      <c r="B1008" s="232"/>
      <c r="C1008" s="233"/>
      <c r="D1008" s="223" t="s">
        <v>129</v>
      </c>
      <c r="E1008" s="234" t="s">
        <v>19</v>
      </c>
      <c r="F1008" s="235" t="s">
        <v>537</v>
      </c>
      <c r="G1008" s="233"/>
      <c r="H1008" s="236">
        <v>16.399999999999999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2" t="s">
        <v>129</v>
      </c>
      <c r="AU1008" s="242" t="s">
        <v>81</v>
      </c>
      <c r="AV1008" s="14" t="s">
        <v>81</v>
      </c>
      <c r="AW1008" s="14" t="s">
        <v>33</v>
      </c>
      <c r="AX1008" s="14" t="s">
        <v>71</v>
      </c>
      <c r="AY1008" s="242" t="s">
        <v>117</v>
      </c>
    </row>
    <row r="1009" s="13" customFormat="1">
      <c r="A1009" s="13"/>
      <c r="B1009" s="221"/>
      <c r="C1009" s="222"/>
      <c r="D1009" s="223" t="s">
        <v>129</v>
      </c>
      <c r="E1009" s="224" t="s">
        <v>19</v>
      </c>
      <c r="F1009" s="225" t="s">
        <v>196</v>
      </c>
      <c r="G1009" s="222"/>
      <c r="H1009" s="224" t="s">
        <v>19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1" t="s">
        <v>129</v>
      </c>
      <c r="AU1009" s="231" t="s">
        <v>81</v>
      </c>
      <c r="AV1009" s="13" t="s">
        <v>79</v>
      </c>
      <c r="AW1009" s="13" t="s">
        <v>33</v>
      </c>
      <c r="AX1009" s="13" t="s">
        <v>71</v>
      </c>
      <c r="AY1009" s="231" t="s">
        <v>117</v>
      </c>
    </row>
    <row r="1010" s="14" customFormat="1">
      <c r="A1010" s="14"/>
      <c r="B1010" s="232"/>
      <c r="C1010" s="233"/>
      <c r="D1010" s="223" t="s">
        <v>129</v>
      </c>
      <c r="E1010" s="234" t="s">
        <v>19</v>
      </c>
      <c r="F1010" s="235" t="s">
        <v>538</v>
      </c>
      <c r="G1010" s="233"/>
      <c r="H1010" s="236">
        <v>9.8000000000000007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2" t="s">
        <v>129</v>
      </c>
      <c r="AU1010" s="242" t="s">
        <v>81</v>
      </c>
      <c r="AV1010" s="14" t="s">
        <v>81</v>
      </c>
      <c r="AW1010" s="14" t="s">
        <v>33</v>
      </c>
      <c r="AX1010" s="14" t="s">
        <v>71</v>
      </c>
      <c r="AY1010" s="242" t="s">
        <v>117</v>
      </c>
    </row>
    <row r="1011" s="13" customFormat="1">
      <c r="A1011" s="13"/>
      <c r="B1011" s="221"/>
      <c r="C1011" s="222"/>
      <c r="D1011" s="223" t="s">
        <v>129</v>
      </c>
      <c r="E1011" s="224" t="s">
        <v>19</v>
      </c>
      <c r="F1011" s="225" t="s">
        <v>199</v>
      </c>
      <c r="G1011" s="222"/>
      <c r="H1011" s="224" t="s">
        <v>19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1" t="s">
        <v>129</v>
      </c>
      <c r="AU1011" s="231" t="s">
        <v>81</v>
      </c>
      <c r="AV1011" s="13" t="s">
        <v>79</v>
      </c>
      <c r="AW1011" s="13" t="s">
        <v>33</v>
      </c>
      <c r="AX1011" s="13" t="s">
        <v>71</v>
      </c>
      <c r="AY1011" s="231" t="s">
        <v>117</v>
      </c>
    </row>
    <row r="1012" s="14" customFormat="1">
      <c r="A1012" s="14"/>
      <c r="B1012" s="232"/>
      <c r="C1012" s="233"/>
      <c r="D1012" s="223" t="s">
        <v>129</v>
      </c>
      <c r="E1012" s="234" t="s">
        <v>19</v>
      </c>
      <c r="F1012" s="235" t="s">
        <v>539</v>
      </c>
      <c r="G1012" s="233"/>
      <c r="H1012" s="236">
        <v>47.200000000000003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2" t="s">
        <v>129</v>
      </c>
      <c r="AU1012" s="242" t="s">
        <v>81</v>
      </c>
      <c r="AV1012" s="14" t="s">
        <v>81</v>
      </c>
      <c r="AW1012" s="14" t="s">
        <v>33</v>
      </c>
      <c r="AX1012" s="14" t="s">
        <v>71</v>
      </c>
      <c r="AY1012" s="242" t="s">
        <v>117</v>
      </c>
    </row>
    <row r="1013" s="13" customFormat="1">
      <c r="A1013" s="13"/>
      <c r="B1013" s="221"/>
      <c r="C1013" s="222"/>
      <c r="D1013" s="223" t="s">
        <v>129</v>
      </c>
      <c r="E1013" s="224" t="s">
        <v>19</v>
      </c>
      <c r="F1013" s="225" t="s">
        <v>202</v>
      </c>
      <c r="G1013" s="222"/>
      <c r="H1013" s="224" t="s">
        <v>19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1" t="s">
        <v>129</v>
      </c>
      <c r="AU1013" s="231" t="s">
        <v>81</v>
      </c>
      <c r="AV1013" s="13" t="s">
        <v>79</v>
      </c>
      <c r="AW1013" s="13" t="s">
        <v>33</v>
      </c>
      <c r="AX1013" s="13" t="s">
        <v>71</v>
      </c>
      <c r="AY1013" s="231" t="s">
        <v>117</v>
      </c>
    </row>
    <row r="1014" s="14" customFormat="1">
      <c r="A1014" s="14"/>
      <c r="B1014" s="232"/>
      <c r="C1014" s="233"/>
      <c r="D1014" s="223" t="s">
        <v>129</v>
      </c>
      <c r="E1014" s="234" t="s">
        <v>19</v>
      </c>
      <c r="F1014" s="235" t="s">
        <v>540</v>
      </c>
      <c r="G1014" s="233"/>
      <c r="H1014" s="236">
        <v>15.199999999999999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2" t="s">
        <v>129</v>
      </c>
      <c r="AU1014" s="242" t="s">
        <v>81</v>
      </c>
      <c r="AV1014" s="14" t="s">
        <v>81</v>
      </c>
      <c r="AW1014" s="14" t="s">
        <v>33</v>
      </c>
      <c r="AX1014" s="14" t="s">
        <v>71</v>
      </c>
      <c r="AY1014" s="242" t="s">
        <v>117</v>
      </c>
    </row>
    <row r="1015" s="13" customFormat="1">
      <c r="A1015" s="13"/>
      <c r="B1015" s="221"/>
      <c r="C1015" s="222"/>
      <c r="D1015" s="223" t="s">
        <v>129</v>
      </c>
      <c r="E1015" s="224" t="s">
        <v>19</v>
      </c>
      <c r="F1015" s="225" t="s">
        <v>205</v>
      </c>
      <c r="G1015" s="222"/>
      <c r="H1015" s="224" t="s">
        <v>19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1" t="s">
        <v>129</v>
      </c>
      <c r="AU1015" s="231" t="s">
        <v>81</v>
      </c>
      <c r="AV1015" s="13" t="s">
        <v>79</v>
      </c>
      <c r="AW1015" s="13" t="s">
        <v>33</v>
      </c>
      <c r="AX1015" s="13" t="s">
        <v>71</v>
      </c>
      <c r="AY1015" s="231" t="s">
        <v>117</v>
      </c>
    </row>
    <row r="1016" s="14" customFormat="1">
      <c r="A1016" s="14"/>
      <c r="B1016" s="232"/>
      <c r="C1016" s="233"/>
      <c r="D1016" s="223" t="s">
        <v>129</v>
      </c>
      <c r="E1016" s="234" t="s">
        <v>19</v>
      </c>
      <c r="F1016" s="235" t="s">
        <v>541</v>
      </c>
      <c r="G1016" s="233"/>
      <c r="H1016" s="236">
        <v>14.199999999999999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2" t="s">
        <v>129</v>
      </c>
      <c r="AU1016" s="242" t="s">
        <v>81</v>
      </c>
      <c r="AV1016" s="14" t="s">
        <v>81</v>
      </c>
      <c r="AW1016" s="14" t="s">
        <v>33</v>
      </c>
      <c r="AX1016" s="14" t="s">
        <v>71</v>
      </c>
      <c r="AY1016" s="242" t="s">
        <v>117</v>
      </c>
    </row>
    <row r="1017" s="13" customFormat="1">
      <c r="A1017" s="13"/>
      <c r="B1017" s="221"/>
      <c r="C1017" s="222"/>
      <c r="D1017" s="223" t="s">
        <v>129</v>
      </c>
      <c r="E1017" s="224" t="s">
        <v>19</v>
      </c>
      <c r="F1017" s="225" t="s">
        <v>208</v>
      </c>
      <c r="G1017" s="222"/>
      <c r="H1017" s="224" t="s">
        <v>19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1" t="s">
        <v>129</v>
      </c>
      <c r="AU1017" s="231" t="s">
        <v>81</v>
      </c>
      <c r="AV1017" s="13" t="s">
        <v>79</v>
      </c>
      <c r="AW1017" s="13" t="s">
        <v>33</v>
      </c>
      <c r="AX1017" s="13" t="s">
        <v>71</v>
      </c>
      <c r="AY1017" s="231" t="s">
        <v>117</v>
      </c>
    </row>
    <row r="1018" s="14" customFormat="1">
      <c r="A1018" s="14"/>
      <c r="B1018" s="232"/>
      <c r="C1018" s="233"/>
      <c r="D1018" s="223" t="s">
        <v>129</v>
      </c>
      <c r="E1018" s="234" t="s">
        <v>19</v>
      </c>
      <c r="F1018" s="235" t="s">
        <v>542</v>
      </c>
      <c r="G1018" s="233"/>
      <c r="H1018" s="236">
        <v>14.199999999999999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2" t="s">
        <v>129</v>
      </c>
      <c r="AU1018" s="242" t="s">
        <v>81</v>
      </c>
      <c r="AV1018" s="14" t="s">
        <v>81</v>
      </c>
      <c r="AW1018" s="14" t="s">
        <v>33</v>
      </c>
      <c r="AX1018" s="14" t="s">
        <v>71</v>
      </c>
      <c r="AY1018" s="242" t="s">
        <v>117</v>
      </c>
    </row>
    <row r="1019" s="13" customFormat="1">
      <c r="A1019" s="13"/>
      <c r="B1019" s="221"/>
      <c r="C1019" s="222"/>
      <c r="D1019" s="223" t="s">
        <v>129</v>
      </c>
      <c r="E1019" s="224" t="s">
        <v>19</v>
      </c>
      <c r="F1019" s="225" t="s">
        <v>211</v>
      </c>
      <c r="G1019" s="222"/>
      <c r="H1019" s="224" t="s">
        <v>19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1" t="s">
        <v>129</v>
      </c>
      <c r="AU1019" s="231" t="s">
        <v>81</v>
      </c>
      <c r="AV1019" s="13" t="s">
        <v>79</v>
      </c>
      <c r="AW1019" s="13" t="s">
        <v>33</v>
      </c>
      <c r="AX1019" s="13" t="s">
        <v>71</v>
      </c>
      <c r="AY1019" s="231" t="s">
        <v>117</v>
      </c>
    </row>
    <row r="1020" s="14" customFormat="1">
      <c r="A1020" s="14"/>
      <c r="B1020" s="232"/>
      <c r="C1020" s="233"/>
      <c r="D1020" s="223" t="s">
        <v>129</v>
      </c>
      <c r="E1020" s="234" t="s">
        <v>19</v>
      </c>
      <c r="F1020" s="235" t="s">
        <v>543</v>
      </c>
      <c r="G1020" s="233"/>
      <c r="H1020" s="236">
        <v>32.399999999999999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2" t="s">
        <v>129</v>
      </c>
      <c r="AU1020" s="242" t="s">
        <v>81</v>
      </c>
      <c r="AV1020" s="14" t="s">
        <v>81</v>
      </c>
      <c r="AW1020" s="14" t="s">
        <v>33</v>
      </c>
      <c r="AX1020" s="14" t="s">
        <v>71</v>
      </c>
      <c r="AY1020" s="242" t="s">
        <v>117</v>
      </c>
    </row>
    <row r="1021" s="13" customFormat="1">
      <c r="A1021" s="13"/>
      <c r="B1021" s="221"/>
      <c r="C1021" s="222"/>
      <c r="D1021" s="223" t="s">
        <v>129</v>
      </c>
      <c r="E1021" s="224" t="s">
        <v>19</v>
      </c>
      <c r="F1021" s="225" t="s">
        <v>214</v>
      </c>
      <c r="G1021" s="222"/>
      <c r="H1021" s="224" t="s">
        <v>19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1" t="s">
        <v>129</v>
      </c>
      <c r="AU1021" s="231" t="s">
        <v>81</v>
      </c>
      <c r="AV1021" s="13" t="s">
        <v>79</v>
      </c>
      <c r="AW1021" s="13" t="s">
        <v>33</v>
      </c>
      <c r="AX1021" s="13" t="s">
        <v>71</v>
      </c>
      <c r="AY1021" s="231" t="s">
        <v>117</v>
      </c>
    </row>
    <row r="1022" s="14" customFormat="1">
      <c r="A1022" s="14"/>
      <c r="B1022" s="232"/>
      <c r="C1022" s="233"/>
      <c r="D1022" s="223" t="s">
        <v>129</v>
      </c>
      <c r="E1022" s="234" t="s">
        <v>19</v>
      </c>
      <c r="F1022" s="235" t="s">
        <v>544</v>
      </c>
      <c r="G1022" s="233"/>
      <c r="H1022" s="236">
        <v>9.1999999999999993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2" t="s">
        <v>129</v>
      </c>
      <c r="AU1022" s="242" t="s">
        <v>81</v>
      </c>
      <c r="AV1022" s="14" t="s">
        <v>81</v>
      </c>
      <c r="AW1022" s="14" t="s">
        <v>33</v>
      </c>
      <c r="AX1022" s="14" t="s">
        <v>71</v>
      </c>
      <c r="AY1022" s="242" t="s">
        <v>117</v>
      </c>
    </row>
    <row r="1023" s="13" customFormat="1">
      <c r="A1023" s="13"/>
      <c r="B1023" s="221"/>
      <c r="C1023" s="222"/>
      <c r="D1023" s="223" t="s">
        <v>129</v>
      </c>
      <c r="E1023" s="224" t="s">
        <v>19</v>
      </c>
      <c r="F1023" s="225" t="s">
        <v>217</v>
      </c>
      <c r="G1023" s="222"/>
      <c r="H1023" s="224" t="s">
        <v>19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1" t="s">
        <v>129</v>
      </c>
      <c r="AU1023" s="231" t="s">
        <v>81</v>
      </c>
      <c r="AV1023" s="13" t="s">
        <v>79</v>
      </c>
      <c r="AW1023" s="13" t="s">
        <v>33</v>
      </c>
      <c r="AX1023" s="13" t="s">
        <v>71</v>
      </c>
      <c r="AY1023" s="231" t="s">
        <v>117</v>
      </c>
    </row>
    <row r="1024" s="14" customFormat="1">
      <c r="A1024" s="14"/>
      <c r="B1024" s="232"/>
      <c r="C1024" s="233"/>
      <c r="D1024" s="223" t="s">
        <v>129</v>
      </c>
      <c r="E1024" s="234" t="s">
        <v>19</v>
      </c>
      <c r="F1024" s="235" t="s">
        <v>545</v>
      </c>
      <c r="G1024" s="233"/>
      <c r="H1024" s="236">
        <v>7.2000000000000002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2" t="s">
        <v>129</v>
      </c>
      <c r="AU1024" s="242" t="s">
        <v>81</v>
      </c>
      <c r="AV1024" s="14" t="s">
        <v>81</v>
      </c>
      <c r="AW1024" s="14" t="s">
        <v>33</v>
      </c>
      <c r="AX1024" s="14" t="s">
        <v>71</v>
      </c>
      <c r="AY1024" s="242" t="s">
        <v>117</v>
      </c>
    </row>
    <row r="1025" s="13" customFormat="1">
      <c r="A1025" s="13"/>
      <c r="B1025" s="221"/>
      <c r="C1025" s="222"/>
      <c r="D1025" s="223" t="s">
        <v>129</v>
      </c>
      <c r="E1025" s="224" t="s">
        <v>19</v>
      </c>
      <c r="F1025" s="225" t="s">
        <v>220</v>
      </c>
      <c r="G1025" s="222"/>
      <c r="H1025" s="224" t="s">
        <v>19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1" t="s">
        <v>129</v>
      </c>
      <c r="AU1025" s="231" t="s">
        <v>81</v>
      </c>
      <c r="AV1025" s="13" t="s">
        <v>79</v>
      </c>
      <c r="AW1025" s="13" t="s">
        <v>33</v>
      </c>
      <c r="AX1025" s="13" t="s">
        <v>71</v>
      </c>
      <c r="AY1025" s="231" t="s">
        <v>117</v>
      </c>
    </row>
    <row r="1026" s="14" customFormat="1">
      <c r="A1026" s="14"/>
      <c r="B1026" s="232"/>
      <c r="C1026" s="233"/>
      <c r="D1026" s="223" t="s">
        <v>129</v>
      </c>
      <c r="E1026" s="234" t="s">
        <v>19</v>
      </c>
      <c r="F1026" s="235" t="s">
        <v>546</v>
      </c>
      <c r="G1026" s="233"/>
      <c r="H1026" s="236">
        <v>42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42" t="s">
        <v>129</v>
      </c>
      <c r="AU1026" s="242" t="s">
        <v>81</v>
      </c>
      <c r="AV1026" s="14" t="s">
        <v>81</v>
      </c>
      <c r="AW1026" s="14" t="s">
        <v>33</v>
      </c>
      <c r="AX1026" s="14" t="s">
        <v>71</v>
      </c>
      <c r="AY1026" s="242" t="s">
        <v>117</v>
      </c>
    </row>
    <row r="1027" s="13" customFormat="1">
      <c r="A1027" s="13"/>
      <c r="B1027" s="221"/>
      <c r="C1027" s="222"/>
      <c r="D1027" s="223" t="s">
        <v>129</v>
      </c>
      <c r="E1027" s="224" t="s">
        <v>19</v>
      </c>
      <c r="F1027" s="225" t="s">
        <v>223</v>
      </c>
      <c r="G1027" s="222"/>
      <c r="H1027" s="224" t="s">
        <v>19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1" t="s">
        <v>129</v>
      </c>
      <c r="AU1027" s="231" t="s">
        <v>81</v>
      </c>
      <c r="AV1027" s="13" t="s">
        <v>79</v>
      </c>
      <c r="AW1027" s="13" t="s">
        <v>33</v>
      </c>
      <c r="AX1027" s="13" t="s">
        <v>71</v>
      </c>
      <c r="AY1027" s="231" t="s">
        <v>117</v>
      </c>
    </row>
    <row r="1028" s="14" customFormat="1">
      <c r="A1028" s="14"/>
      <c r="B1028" s="232"/>
      <c r="C1028" s="233"/>
      <c r="D1028" s="223" t="s">
        <v>129</v>
      </c>
      <c r="E1028" s="234" t="s">
        <v>19</v>
      </c>
      <c r="F1028" s="235" t="s">
        <v>547</v>
      </c>
      <c r="G1028" s="233"/>
      <c r="H1028" s="236">
        <v>6.0999999999999996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2" t="s">
        <v>129</v>
      </c>
      <c r="AU1028" s="242" t="s">
        <v>81</v>
      </c>
      <c r="AV1028" s="14" t="s">
        <v>81</v>
      </c>
      <c r="AW1028" s="14" t="s">
        <v>33</v>
      </c>
      <c r="AX1028" s="14" t="s">
        <v>71</v>
      </c>
      <c r="AY1028" s="242" t="s">
        <v>117</v>
      </c>
    </row>
    <row r="1029" s="15" customFormat="1">
      <c r="A1029" s="15"/>
      <c r="B1029" s="243"/>
      <c r="C1029" s="244"/>
      <c r="D1029" s="223" t="s">
        <v>129</v>
      </c>
      <c r="E1029" s="245" t="s">
        <v>19</v>
      </c>
      <c r="F1029" s="246" t="s">
        <v>226</v>
      </c>
      <c r="G1029" s="244"/>
      <c r="H1029" s="247">
        <v>2258.3799999999987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3" t="s">
        <v>129</v>
      </c>
      <c r="AU1029" s="253" t="s">
        <v>81</v>
      </c>
      <c r="AV1029" s="15" t="s">
        <v>125</v>
      </c>
      <c r="AW1029" s="15" t="s">
        <v>33</v>
      </c>
      <c r="AX1029" s="15" t="s">
        <v>79</v>
      </c>
      <c r="AY1029" s="253" t="s">
        <v>117</v>
      </c>
    </row>
    <row r="1030" s="14" customFormat="1">
      <c r="A1030" s="14"/>
      <c r="B1030" s="232"/>
      <c r="C1030" s="233"/>
      <c r="D1030" s="223" t="s">
        <v>129</v>
      </c>
      <c r="E1030" s="233"/>
      <c r="F1030" s="235" t="s">
        <v>552</v>
      </c>
      <c r="G1030" s="233"/>
      <c r="H1030" s="236">
        <v>2371.299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42" t="s">
        <v>129</v>
      </c>
      <c r="AU1030" s="242" t="s">
        <v>81</v>
      </c>
      <c r="AV1030" s="14" t="s">
        <v>81</v>
      </c>
      <c r="AW1030" s="14" t="s">
        <v>4</v>
      </c>
      <c r="AX1030" s="14" t="s">
        <v>79</v>
      </c>
      <c r="AY1030" s="242" t="s">
        <v>117</v>
      </c>
    </row>
    <row r="1031" s="2" customFormat="1" ht="33" customHeight="1">
      <c r="A1031" s="41"/>
      <c r="B1031" s="42"/>
      <c r="C1031" s="203" t="s">
        <v>553</v>
      </c>
      <c r="D1031" s="203" t="s">
        <v>120</v>
      </c>
      <c r="E1031" s="204" t="s">
        <v>554</v>
      </c>
      <c r="F1031" s="205" t="s">
        <v>555</v>
      </c>
      <c r="G1031" s="206" t="s">
        <v>229</v>
      </c>
      <c r="H1031" s="207">
        <v>1129.1900000000001</v>
      </c>
      <c r="I1031" s="208"/>
      <c r="J1031" s="209">
        <f>ROUND(I1031*H1031,2)</f>
        <v>0</v>
      </c>
      <c r="K1031" s="205" t="s">
        <v>124</v>
      </c>
      <c r="L1031" s="47"/>
      <c r="M1031" s="210" t="s">
        <v>19</v>
      </c>
      <c r="N1031" s="211" t="s">
        <v>42</v>
      </c>
      <c r="O1031" s="87"/>
      <c r="P1031" s="212">
        <f>O1031*H1031</f>
        <v>0</v>
      </c>
      <c r="Q1031" s="212">
        <v>0</v>
      </c>
      <c r="R1031" s="212">
        <f>Q1031*H1031</f>
        <v>0</v>
      </c>
      <c r="S1031" s="212">
        <v>0</v>
      </c>
      <c r="T1031" s="213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4" t="s">
        <v>125</v>
      </c>
      <c r="AT1031" s="214" t="s">
        <v>120</v>
      </c>
      <c r="AU1031" s="214" t="s">
        <v>81</v>
      </c>
      <c r="AY1031" s="20" t="s">
        <v>117</v>
      </c>
      <c r="BE1031" s="215">
        <f>IF(N1031="základní",J1031,0)</f>
        <v>0</v>
      </c>
      <c r="BF1031" s="215">
        <f>IF(N1031="snížená",J1031,0)</f>
        <v>0</v>
      </c>
      <c r="BG1031" s="215">
        <f>IF(N1031="zákl. přenesená",J1031,0)</f>
        <v>0</v>
      </c>
      <c r="BH1031" s="215">
        <f>IF(N1031="sníž. přenesená",J1031,0)</f>
        <v>0</v>
      </c>
      <c r="BI1031" s="215">
        <f>IF(N1031="nulová",J1031,0)</f>
        <v>0</v>
      </c>
      <c r="BJ1031" s="20" t="s">
        <v>79</v>
      </c>
      <c r="BK1031" s="215">
        <f>ROUND(I1031*H1031,2)</f>
        <v>0</v>
      </c>
      <c r="BL1031" s="20" t="s">
        <v>125</v>
      </c>
      <c r="BM1031" s="214" t="s">
        <v>556</v>
      </c>
    </row>
    <row r="1032" s="2" customFormat="1">
      <c r="A1032" s="41"/>
      <c r="B1032" s="42"/>
      <c r="C1032" s="43"/>
      <c r="D1032" s="216" t="s">
        <v>127</v>
      </c>
      <c r="E1032" s="43"/>
      <c r="F1032" s="217" t="s">
        <v>557</v>
      </c>
      <c r="G1032" s="43"/>
      <c r="H1032" s="43"/>
      <c r="I1032" s="218"/>
      <c r="J1032" s="43"/>
      <c r="K1032" s="43"/>
      <c r="L1032" s="47"/>
      <c r="M1032" s="219"/>
      <c r="N1032" s="220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127</v>
      </c>
      <c r="AU1032" s="20" t="s">
        <v>81</v>
      </c>
    </row>
    <row r="1033" s="13" customFormat="1">
      <c r="A1033" s="13"/>
      <c r="B1033" s="221"/>
      <c r="C1033" s="222"/>
      <c r="D1033" s="223" t="s">
        <v>129</v>
      </c>
      <c r="E1033" s="224" t="s">
        <v>19</v>
      </c>
      <c r="F1033" s="225" t="s">
        <v>130</v>
      </c>
      <c r="G1033" s="222"/>
      <c r="H1033" s="224" t="s">
        <v>19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1" t="s">
        <v>129</v>
      </c>
      <c r="AU1033" s="231" t="s">
        <v>81</v>
      </c>
      <c r="AV1033" s="13" t="s">
        <v>79</v>
      </c>
      <c r="AW1033" s="13" t="s">
        <v>33</v>
      </c>
      <c r="AX1033" s="13" t="s">
        <v>71</v>
      </c>
      <c r="AY1033" s="231" t="s">
        <v>117</v>
      </c>
    </row>
    <row r="1034" s="14" customFormat="1">
      <c r="A1034" s="14"/>
      <c r="B1034" s="232"/>
      <c r="C1034" s="233"/>
      <c r="D1034" s="223" t="s">
        <v>129</v>
      </c>
      <c r="E1034" s="234" t="s">
        <v>19</v>
      </c>
      <c r="F1034" s="235" t="s">
        <v>234</v>
      </c>
      <c r="G1034" s="233"/>
      <c r="H1034" s="236">
        <v>11.4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2" t="s">
        <v>129</v>
      </c>
      <c r="AU1034" s="242" t="s">
        <v>81</v>
      </c>
      <c r="AV1034" s="14" t="s">
        <v>81</v>
      </c>
      <c r="AW1034" s="14" t="s">
        <v>33</v>
      </c>
      <c r="AX1034" s="14" t="s">
        <v>71</v>
      </c>
      <c r="AY1034" s="242" t="s">
        <v>117</v>
      </c>
    </row>
    <row r="1035" s="13" customFormat="1">
      <c r="A1035" s="13"/>
      <c r="B1035" s="221"/>
      <c r="C1035" s="222"/>
      <c r="D1035" s="223" t="s">
        <v>129</v>
      </c>
      <c r="E1035" s="224" t="s">
        <v>19</v>
      </c>
      <c r="F1035" s="225" t="s">
        <v>133</v>
      </c>
      <c r="G1035" s="222"/>
      <c r="H1035" s="224" t="s">
        <v>19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1" t="s">
        <v>129</v>
      </c>
      <c r="AU1035" s="231" t="s">
        <v>81</v>
      </c>
      <c r="AV1035" s="13" t="s">
        <v>79</v>
      </c>
      <c r="AW1035" s="13" t="s">
        <v>33</v>
      </c>
      <c r="AX1035" s="13" t="s">
        <v>71</v>
      </c>
      <c r="AY1035" s="231" t="s">
        <v>117</v>
      </c>
    </row>
    <row r="1036" s="14" customFormat="1">
      <c r="A1036" s="14"/>
      <c r="B1036" s="232"/>
      <c r="C1036" s="233"/>
      <c r="D1036" s="223" t="s">
        <v>129</v>
      </c>
      <c r="E1036" s="234" t="s">
        <v>19</v>
      </c>
      <c r="F1036" s="235" t="s">
        <v>235</v>
      </c>
      <c r="G1036" s="233"/>
      <c r="H1036" s="236">
        <v>7.3499999999999996</v>
      </c>
      <c r="I1036" s="237"/>
      <c r="J1036" s="233"/>
      <c r="K1036" s="233"/>
      <c r="L1036" s="238"/>
      <c r="M1036" s="239"/>
      <c r="N1036" s="240"/>
      <c r="O1036" s="240"/>
      <c r="P1036" s="240"/>
      <c r="Q1036" s="240"/>
      <c r="R1036" s="240"/>
      <c r="S1036" s="240"/>
      <c r="T1036" s="24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2" t="s">
        <v>129</v>
      </c>
      <c r="AU1036" s="242" t="s">
        <v>81</v>
      </c>
      <c r="AV1036" s="14" t="s">
        <v>81</v>
      </c>
      <c r="AW1036" s="14" t="s">
        <v>33</v>
      </c>
      <c r="AX1036" s="14" t="s">
        <v>71</v>
      </c>
      <c r="AY1036" s="242" t="s">
        <v>117</v>
      </c>
    </row>
    <row r="1037" s="13" customFormat="1">
      <c r="A1037" s="13"/>
      <c r="B1037" s="221"/>
      <c r="C1037" s="222"/>
      <c r="D1037" s="223" t="s">
        <v>129</v>
      </c>
      <c r="E1037" s="224" t="s">
        <v>19</v>
      </c>
      <c r="F1037" s="225" t="s">
        <v>136</v>
      </c>
      <c r="G1037" s="222"/>
      <c r="H1037" s="224" t="s">
        <v>19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1" t="s">
        <v>129</v>
      </c>
      <c r="AU1037" s="231" t="s">
        <v>81</v>
      </c>
      <c r="AV1037" s="13" t="s">
        <v>79</v>
      </c>
      <c r="AW1037" s="13" t="s">
        <v>33</v>
      </c>
      <c r="AX1037" s="13" t="s">
        <v>71</v>
      </c>
      <c r="AY1037" s="231" t="s">
        <v>117</v>
      </c>
    </row>
    <row r="1038" s="14" customFormat="1">
      <c r="A1038" s="14"/>
      <c r="B1038" s="232"/>
      <c r="C1038" s="233"/>
      <c r="D1038" s="223" t="s">
        <v>129</v>
      </c>
      <c r="E1038" s="234" t="s">
        <v>19</v>
      </c>
      <c r="F1038" s="235" t="s">
        <v>236</v>
      </c>
      <c r="G1038" s="233"/>
      <c r="H1038" s="236">
        <v>5.9000000000000004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2" t="s">
        <v>129</v>
      </c>
      <c r="AU1038" s="242" t="s">
        <v>81</v>
      </c>
      <c r="AV1038" s="14" t="s">
        <v>81</v>
      </c>
      <c r="AW1038" s="14" t="s">
        <v>33</v>
      </c>
      <c r="AX1038" s="14" t="s">
        <v>71</v>
      </c>
      <c r="AY1038" s="242" t="s">
        <v>117</v>
      </c>
    </row>
    <row r="1039" s="13" customFormat="1">
      <c r="A1039" s="13"/>
      <c r="B1039" s="221"/>
      <c r="C1039" s="222"/>
      <c r="D1039" s="223" t="s">
        <v>129</v>
      </c>
      <c r="E1039" s="224" t="s">
        <v>19</v>
      </c>
      <c r="F1039" s="225" t="s">
        <v>139</v>
      </c>
      <c r="G1039" s="222"/>
      <c r="H1039" s="224" t="s">
        <v>19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1" t="s">
        <v>129</v>
      </c>
      <c r="AU1039" s="231" t="s">
        <v>81</v>
      </c>
      <c r="AV1039" s="13" t="s">
        <v>79</v>
      </c>
      <c r="AW1039" s="13" t="s">
        <v>33</v>
      </c>
      <c r="AX1039" s="13" t="s">
        <v>71</v>
      </c>
      <c r="AY1039" s="231" t="s">
        <v>117</v>
      </c>
    </row>
    <row r="1040" s="14" customFormat="1">
      <c r="A1040" s="14"/>
      <c r="B1040" s="232"/>
      <c r="C1040" s="233"/>
      <c r="D1040" s="223" t="s">
        <v>129</v>
      </c>
      <c r="E1040" s="234" t="s">
        <v>19</v>
      </c>
      <c r="F1040" s="235" t="s">
        <v>237</v>
      </c>
      <c r="G1040" s="233"/>
      <c r="H1040" s="236">
        <v>7.2000000000000002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2" t="s">
        <v>129</v>
      </c>
      <c r="AU1040" s="242" t="s">
        <v>81</v>
      </c>
      <c r="AV1040" s="14" t="s">
        <v>81</v>
      </c>
      <c r="AW1040" s="14" t="s">
        <v>33</v>
      </c>
      <c r="AX1040" s="14" t="s">
        <v>71</v>
      </c>
      <c r="AY1040" s="242" t="s">
        <v>117</v>
      </c>
    </row>
    <row r="1041" s="13" customFormat="1">
      <c r="A1041" s="13"/>
      <c r="B1041" s="221"/>
      <c r="C1041" s="222"/>
      <c r="D1041" s="223" t="s">
        <v>129</v>
      </c>
      <c r="E1041" s="224" t="s">
        <v>19</v>
      </c>
      <c r="F1041" s="225" t="s">
        <v>142</v>
      </c>
      <c r="G1041" s="222"/>
      <c r="H1041" s="224" t="s">
        <v>19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1" t="s">
        <v>129</v>
      </c>
      <c r="AU1041" s="231" t="s">
        <v>81</v>
      </c>
      <c r="AV1041" s="13" t="s">
        <v>79</v>
      </c>
      <c r="AW1041" s="13" t="s">
        <v>33</v>
      </c>
      <c r="AX1041" s="13" t="s">
        <v>71</v>
      </c>
      <c r="AY1041" s="231" t="s">
        <v>117</v>
      </c>
    </row>
    <row r="1042" s="14" customFormat="1">
      <c r="A1042" s="14"/>
      <c r="B1042" s="232"/>
      <c r="C1042" s="233"/>
      <c r="D1042" s="223" t="s">
        <v>129</v>
      </c>
      <c r="E1042" s="234" t="s">
        <v>19</v>
      </c>
      <c r="F1042" s="235" t="s">
        <v>238</v>
      </c>
      <c r="G1042" s="233"/>
      <c r="H1042" s="236">
        <v>6.7000000000000002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2" t="s">
        <v>129</v>
      </c>
      <c r="AU1042" s="242" t="s">
        <v>81</v>
      </c>
      <c r="AV1042" s="14" t="s">
        <v>81</v>
      </c>
      <c r="AW1042" s="14" t="s">
        <v>33</v>
      </c>
      <c r="AX1042" s="14" t="s">
        <v>71</v>
      </c>
      <c r="AY1042" s="242" t="s">
        <v>117</v>
      </c>
    </row>
    <row r="1043" s="13" customFormat="1">
      <c r="A1043" s="13"/>
      <c r="B1043" s="221"/>
      <c r="C1043" s="222"/>
      <c r="D1043" s="223" t="s">
        <v>129</v>
      </c>
      <c r="E1043" s="224" t="s">
        <v>19</v>
      </c>
      <c r="F1043" s="225" t="s">
        <v>145</v>
      </c>
      <c r="G1043" s="222"/>
      <c r="H1043" s="224" t="s">
        <v>19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1" t="s">
        <v>129</v>
      </c>
      <c r="AU1043" s="231" t="s">
        <v>81</v>
      </c>
      <c r="AV1043" s="13" t="s">
        <v>79</v>
      </c>
      <c r="AW1043" s="13" t="s">
        <v>33</v>
      </c>
      <c r="AX1043" s="13" t="s">
        <v>71</v>
      </c>
      <c r="AY1043" s="231" t="s">
        <v>117</v>
      </c>
    </row>
    <row r="1044" s="14" customFormat="1">
      <c r="A1044" s="14"/>
      <c r="B1044" s="232"/>
      <c r="C1044" s="233"/>
      <c r="D1044" s="223" t="s">
        <v>129</v>
      </c>
      <c r="E1044" s="234" t="s">
        <v>19</v>
      </c>
      <c r="F1044" s="235" t="s">
        <v>239</v>
      </c>
      <c r="G1044" s="233"/>
      <c r="H1044" s="236">
        <v>560.34000000000003</v>
      </c>
      <c r="I1044" s="237"/>
      <c r="J1044" s="233"/>
      <c r="K1044" s="233"/>
      <c r="L1044" s="238"/>
      <c r="M1044" s="239"/>
      <c r="N1044" s="240"/>
      <c r="O1044" s="240"/>
      <c r="P1044" s="240"/>
      <c r="Q1044" s="240"/>
      <c r="R1044" s="240"/>
      <c r="S1044" s="240"/>
      <c r="T1044" s="241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2" t="s">
        <v>129</v>
      </c>
      <c r="AU1044" s="242" t="s">
        <v>81</v>
      </c>
      <c r="AV1044" s="14" t="s">
        <v>81</v>
      </c>
      <c r="AW1044" s="14" t="s">
        <v>33</v>
      </c>
      <c r="AX1044" s="14" t="s">
        <v>71</v>
      </c>
      <c r="AY1044" s="242" t="s">
        <v>117</v>
      </c>
    </row>
    <row r="1045" s="13" customFormat="1">
      <c r="A1045" s="13"/>
      <c r="B1045" s="221"/>
      <c r="C1045" s="222"/>
      <c r="D1045" s="223" t="s">
        <v>129</v>
      </c>
      <c r="E1045" s="224" t="s">
        <v>19</v>
      </c>
      <c r="F1045" s="225" t="s">
        <v>148</v>
      </c>
      <c r="G1045" s="222"/>
      <c r="H1045" s="224" t="s">
        <v>19</v>
      </c>
      <c r="I1045" s="226"/>
      <c r="J1045" s="222"/>
      <c r="K1045" s="222"/>
      <c r="L1045" s="227"/>
      <c r="M1045" s="228"/>
      <c r="N1045" s="229"/>
      <c r="O1045" s="229"/>
      <c r="P1045" s="229"/>
      <c r="Q1045" s="229"/>
      <c r="R1045" s="229"/>
      <c r="S1045" s="229"/>
      <c r="T1045" s="23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1" t="s">
        <v>129</v>
      </c>
      <c r="AU1045" s="231" t="s">
        <v>81</v>
      </c>
      <c r="AV1045" s="13" t="s">
        <v>79</v>
      </c>
      <c r="AW1045" s="13" t="s">
        <v>33</v>
      </c>
      <c r="AX1045" s="13" t="s">
        <v>71</v>
      </c>
      <c r="AY1045" s="231" t="s">
        <v>117</v>
      </c>
    </row>
    <row r="1046" s="14" customFormat="1">
      <c r="A1046" s="14"/>
      <c r="B1046" s="232"/>
      <c r="C1046" s="233"/>
      <c r="D1046" s="223" t="s">
        <v>129</v>
      </c>
      <c r="E1046" s="234" t="s">
        <v>19</v>
      </c>
      <c r="F1046" s="235" t="s">
        <v>240</v>
      </c>
      <c r="G1046" s="233"/>
      <c r="H1046" s="236">
        <v>178.19999999999999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2" t="s">
        <v>129</v>
      </c>
      <c r="AU1046" s="242" t="s">
        <v>81</v>
      </c>
      <c r="AV1046" s="14" t="s">
        <v>81</v>
      </c>
      <c r="AW1046" s="14" t="s">
        <v>33</v>
      </c>
      <c r="AX1046" s="14" t="s">
        <v>71</v>
      </c>
      <c r="AY1046" s="242" t="s">
        <v>117</v>
      </c>
    </row>
    <row r="1047" s="13" customFormat="1">
      <c r="A1047" s="13"/>
      <c r="B1047" s="221"/>
      <c r="C1047" s="222"/>
      <c r="D1047" s="223" t="s">
        <v>129</v>
      </c>
      <c r="E1047" s="224" t="s">
        <v>19</v>
      </c>
      <c r="F1047" s="225" t="s">
        <v>151</v>
      </c>
      <c r="G1047" s="222"/>
      <c r="H1047" s="224" t="s">
        <v>19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1" t="s">
        <v>129</v>
      </c>
      <c r="AU1047" s="231" t="s">
        <v>81</v>
      </c>
      <c r="AV1047" s="13" t="s">
        <v>79</v>
      </c>
      <c r="AW1047" s="13" t="s">
        <v>33</v>
      </c>
      <c r="AX1047" s="13" t="s">
        <v>71</v>
      </c>
      <c r="AY1047" s="231" t="s">
        <v>117</v>
      </c>
    </row>
    <row r="1048" s="14" customFormat="1">
      <c r="A1048" s="14"/>
      <c r="B1048" s="232"/>
      <c r="C1048" s="233"/>
      <c r="D1048" s="223" t="s">
        <v>129</v>
      </c>
      <c r="E1048" s="234" t="s">
        <v>19</v>
      </c>
      <c r="F1048" s="235" t="s">
        <v>241</v>
      </c>
      <c r="G1048" s="233"/>
      <c r="H1048" s="236">
        <v>72</v>
      </c>
      <c r="I1048" s="237"/>
      <c r="J1048" s="233"/>
      <c r="K1048" s="233"/>
      <c r="L1048" s="238"/>
      <c r="M1048" s="239"/>
      <c r="N1048" s="240"/>
      <c r="O1048" s="240"/>
      <c r="P1048" s="240"/>
      <c r="Q1048" s="240"/>
      <c r="R1048" s="240"/>
      <c r="S1048" s="240"/>
      <c r="T1048" s="24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2" t="s">
        <v>129</v>
      </c>
      <c r="AU1048" s="242" t="s">
        <v>81</v>
      </c>
      <c r="AV1048" s="14" t="s">
        <v>81</v>
      </c>
      <c r="AW1048" s="14" t="s">
        <v>33</v>
      </c>
      <c r="AX1048" s="14" t="s">
        <v>71</v>
      </c>
      <c r="AY1048" s="242" t="s">
        <v>117</v>
      </c>
    </row>
    <row r="1049" s="13" customFormat="1">
      <c r="A1049" s="13"/>
      <c r="B1049" s="221"/>
      <c r="C1049" s="222"/>
      <c r="D1049" s="223" t="s">
        <v>129</v>
      </c>
      <c r="E1049" s="224" t="s">
        <v>19</v>
      </c>
      <c r="F1049" s="225" t="s">
        <v>154</v>
      </c>
      <c r="G1049" s="222"/>
      <c r="H1049" s="224" t="s">
        <v>19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1" t="s">
        <v>129</v>
      </c>
      <c r="AU1049" s="231" t="s">
        <v>81</v>
      </c>
      <c r="AV1049" s="13" t="s">
        <v>79</v>
      </c>
      <c r="AW1049" s="13" t="s">
        <v>33</v>
      </c>
      <c r="AX1049" s="13" t="s">
        <v>71</v>
      </c>
      <c r="AY1049" s="231" t="s">
        <v>117</v>
      </c>
    </row>
    <row r="1050" s="14" customFormat="1">
      <c r="A1050" s="14"/>
      <c r="B1050" s="232"/>
      <c r="C1050" s="233"/>
      <c r="D1050" s="223" t="s">
        <v>129</v>
      </c>
      <c r="E1050" s="234" t="s">
        <v>19</v>
      </c>
      <c r="F1050" s="235" t="s">
        <v>242</v>
      </c>
      <c r="G1050" s="233"/>
      <c r="H1050" s="236">
        <v>13.199999999999999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42" t="s">
        <v>129</v>
      </c>
      <c r="AU1050" s="242" t="s">
        <v>81</v>
      </c>
      <c r="AV1050" s="14" t="s">
        <v>81</v>
      </c>
      <c r="AW1050" s="14" t="s">
        <v>33</v>
      </c>
      <c r="AX1050" s="14" t="s">
        <v>71</v>
      </c>
      <c r="AY1050" s="242" t="s">
        <v>117</v>
      </c>
    </row>
    <row r="1051" s="13" customFormat="1">
      <c r="A1051" s="13"/>
      <c r="B1051" s="221"/>
      <c r="C1051" s="222"/>
      <c r="D1051" s="223" t="s">
        <v>129</v>
      </c>
      <c r="E1051" s="224" t="s">
        <v>19</v>
      </c>
      <c r="F1051" s="225" t="s">
        <v>157</v>
      </c>
      <c r="G1051" s="222"/>
      <c r="H1051" s="224" t="s">
        <v>19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1" t="s">
        <v>129</v>
      </c>
      <c r="AU1051" s="231" t="s">
        <v>81</v>
      </c>
      <c r="AV1051" s="13" t="s">
        <v>79</v>
      </c>
      <c r="AW1051" s="13" t="s">
        <v>33</v>
      </c>
      <c r="AX1051" s="13" t="s">
        <v>71</v>
      </c>
      <c r="AY1051" s="231" t="s">
        <v>117</v>
      </c>
    </row>
    <row r="1052" s="14" customFormat="1">
      <c r="A1052" s="14"/>
      <c r="B1052" s="232"/>
      <c r="C1052" s="233"/>
      <c r="D1052" s="223" t="s">
        <v>129</v>
      </c>
      <c r="E1052" s="234" t="s">
        <v>19</v>
      </c>
      <c r="F1052" s="235" t="s">
        <v>243</v>
      </c>
      <c r="G1052" s="233"/>
      <c r="H1052" s="236">
        <v>33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42" t="s">
        <v>129</v>
      </c>
      <c r="AU1052" s="242" t="s">
        <v>81</v>
      </c>
      <c r="AV1052" s="14" t="s">
        <v>81</v>
      </c>
      <c r="AW1052" s="14" t="s">
        <v>33</v>
      </c>
      <c r="AX1052" s="14" t="s">
        <v>71</v>
      </c>
      <c r="AY1052" s="242" t="s">
        <v>117</v>
      </c>
    </row>
    <row r="1053" s="13" customFormat="1">
      <c r="A1053" s="13"/>
      <c r="B1053" s="221"/>
      <c r="C1053" s="222"/>
      <c r="D1053" s="223" t="s">
        <v>129</v>
      </c>
      <c r="E1053" s="224" t="s">
        <v>19</v>
      </c>
      <c r="F1053" s="225" t="s">
        <v>160</v>
      </c>
      <c r="G1053" s="222"/>
      <c r="H1053" s="224" t="s">
        <v>19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1" t="s">
        <v>129</v>
      </c>
      <c r="AU1053" s="231" t="s">
        <v>81</v>
      </c>
      <c r="AV1053" s="13" t="s">
        <v>79</v>
      </c>
      <c r="AW1053" s="13" t="s">
        <v>33</v>
      </c>
      <c r="AX1053" s="13" t="s">
        <v>71</v>
      </c>
      <c r="AY1053" s="231" t="s">
        <v>117</v>
      </c>
    </row>
    <row r="1054" s="14" customFormat="1">
      <c r="A1054" s="14"/>
      <c r="B1054" s="232"/>
      <c r="C1054" s="233"/>
      <c r="D1054" s="223" t="s">
        <v>129</v>
      </c>
      <c r="E1054" s="234" t="s">
        <v>19</v>
      </c>
      <c r="F1054" s="235" t="s">
        <v>244</v>
      </c>
      <c r="G1054" s="233"/>
      <c r="H1054" s="236">
        <v>14.75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2" t="s">
        <v>129</v>
      </c>
      <c r="AU1054" s="242" t="s">
        <v>81</v>
      </c>
      <c r="AV1054" s="14" t="s">
        <v>81</v>
      </c>
      <c r="AW1054" s="14" t="s">
        <v>33</v>
      </c>
      <c r="AX1054" s="14" t="s">
        <v>71</v>
      </c>
      <c r="AY1054" s="242" t="s">
        <v>117</v>
      </c>
    </row>
    <row r="1055" s="13" customFormat="1">
      <c r="A1055" s="13"/>
      <c r="B1055" s="221"/>
      <c r="C1055" s="222"/>
      <c r="D1055" s="223" t="s">
        <v>129</v>
      </c>
      <c r="E1055" s="224" t="s">
        <v>19</v>
      </c>
      <c r="F1055" s="225" t="s">
        <v>163</v>
      </c>
      <c r="G1055" s="222"/>
      <c r="H1055" s="224" t="s">
        <v>19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1" t="s">
        <v>129</v>
      </c>
      <c r="AU1055" s="231" t="s">
        <v>81</v>
      </c>
      <c r="AV1055" s="13" t="s">
        <v>79</v>
      </c>
      <c r="AW1055" s="13" t="s">
        <v>33</v>
      </c>
      <c r="AX1055" s="13" t="s">
        <v>71</v>
      </c>
      <c r="AY1055" s="231" t="s">
        <v>117</v>
      </c>
    </row>
    <row r="1056" s="14" customFormat="1">
      <c r="A1056" s="14"/>
      <c r="B1056" s="232"/>
      <c r="C1056" s="233"/>
      <c r="D1056" s="223" t="s">
        <v>129</v>
      </c>
      <c r="E1056" s="234" t="s">
        <v>19</v>
      </c>
      <c r="F1056" s="235" t="s">
        <v>245</v>
      </c>
      <c r="G1056" s="233"/>
      <c r="H1056" s="236">
        <v>23.800000000000001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2" t="s">
        <v>129</v>
      </c>
      <c r="AU1056" s="242" t="s">
        <v>81</v>
      </c>
      <c r="AV1056" s="14" t="s">
        <v>81</v>
      </c>
      <c r="AW1056" s="14" t="s">
        <v>33</v>
      </c>
      <c r="AX1056" s="14" t="s">
        <v>71</v>
      </c>
      <c r="AY1056" s="242" t="s">
        <v>117</v>
      </c>
    </row>
    <row r="1057" s="13" customFormat="1">
      <c r="A1057" s="13"/>
      <c r="B1057" s="221"/>
      <c r="C1057" s="222"/>
      <c r="D1057" s="223" t="s">
        <v>129</v>
      </c>
      <c r="E1057" s="224" t="s">
        <v>19</v>
      </c>
      <c r="F1057" s="225" t="s">
        <v>166</v>
      </c>
      <c r="G1057" s="222"/>
      <c r="H1057" s="224" t="s">
        <v>19</v>
      </c>
      <c r="I1057" s="226"/>
      <c r="J1057" s="222"/>
      <c r="K1057" s="222"/>
      <c r="L1057" s="227"/>
      <c r="M1057" s="228"/>
      <c r="N1057" s="229"/>
      <c r="O1057" s="229"/>
      <c r="P1057" s="229"/>
      <c r="Q1057" s="229"/>
      <c r="R1057" s="229"/>
      <c r="S1057" s="229"/>
      <c r="T1057" s="23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1" t="s">
        <v>129</v>
      </c>
      <c r="AU1057" s="231" t="s">
        <v>81</v>
      </c>
      <c r="AV1057" s="13" t="s">
        <v>79</v>
      </c>
      <c r="AW1057" s="13" t="s">
        <v>33</v>
      </c>
      <c r="AX1057" s="13" t="s">
        <v>71</v>
      </c>
      <c r="AY1057" s="231" t="s">
        <v>117</v>
      </c>
    </row>
    <row r="1058" s="14" customFormat="1">
      <c r="A1058" s="14"/>
      <c r="B1058" s="232"/>
      <c r="C1058" s="233"/>
      <c r="D1058" s="223" t="s">
        <v>129</v>
      </c>
      <c r="E1058" s="234" t="s">
        <v>19</v>
      </c>
      <c r="F1058" s="235" t="s">
        <v>246</v>
      </c>
      <c r="G1058" s="233"/>
      <c r="H1058" s="236">
        <v>3.7999999999999998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42" t="s">
        <v>129</v>
      </c>
      <c r="AU1058" s="242" t="s">
        <v>81</v>
      </c>
      <c r="AV1058" s="14" t="s">
        <v>81</v>
      </c>
      <c r="AW1058" s="14" t="s">
        <v>33</v>
      </c>
      <c r="AX1058" s="14" t="s">
        <v>71</v>
      </c>
      <c r="AY1058" s="242" t="s">
        <v>117</v>
      </c>
    </row>
    <row r="1059" s="13" customFormat="1">
      <c r="A1059" s="13"/>
      <c r="B1059" s="221"/>
      <c r="C1059" s="222"/>
      <c r="D1059" s="223" t="s">
        <v>129</v>
      </c>
      <c r="E1059" s="224" t="s">
        <v>19</v>
      </c>
      <c r="F1059" s="225" t="s">
        <v>169</v>
      </c>
      <c r="G1059" s="222"/>
      <c r="H1059" s="224" t="s">
        <v>19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1" t="s">
        <v>129</v>
      </c>
      <c r="AU1059" s="231" t="s">
        <v>81</v>
      </c>
      <c r="AV1059" s="13" t="s">
        <v>79</v>
      </c>
      <c r="AW1059" s="13" t="s">
        <v>33</v>
      </c>
      <c r="AX1059" s="13" t="s">
        <v>71</v>
      </c>
      <c r="AY1059" s="231" t="s">
        <v>117</v>
      </c>
    </row>
    <row r="1060" s="14" customFormat="1">
      <c r="A1060" s="14"/>
      <c r="B1060" s="232"/>
      <c r="C1060" s="233"/>
      <c r="D1060" s="223" t="s">
        <v>129</v>
      </c>
      <c r="E1060" s="234" t="s">
        <v>19</v>
      </c>
      <c r="F1060" s="235" t="s">
        <v>247</v>
      </c>
      <c r="G1060" s="233"/>
      <c r="H1060" s="236">
        <v>25.199999999999999</v>
      </c>
      <c r="I1060" s="237"/>
      <c r="J1060" s="233"/>
      <c r="K1060" s="233"/>
      <c r="L1060" s="238"/>
      <c r="M1060" s="239"/>
      <c r="N1060" s="240"/>
      <c r="O1060" s="240"/>
      <c r="P1060" s="240"/>
      <c r="Q1060" s="240"/>
      <c r="R1060" s="240"/>
      <c r="S1060" s="240"/>
      <c r="T1060" s="24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2" t="s">
        <v>129</v>
      </c>
      <c r="AU1060" s="242" t="s">
        <v>81</v>
      </c>
      <c r="AV1060" s="14" t="s">
        <v>81</v>
      </c>
      <c r="AW1060" s="14" t="s">
        <v>33</v>
      </c>
      <c r="AX1060" s="14" t="s">
        <v>71</v>
      </c>
      <c r="AY1060" s="242" t="s">
        <v>117</v>
      </c>
    </row>
    <row r="1061" s="13" customFormat="1">
      <c r="A1061" s="13"/>
      <c r="B1061" s="221"/>
      <c r="C1061" s="222"/>
      <c r="D1061" s="223" t="s">
        <v>129</v>
      </c>
      <c r="E1061" s="224" t="s">
        <v>19</v>
      </c>
      <c r="F1061" s="225" t="s">
        <v>172</v>
      </c>
      <c r="G1061" s="222"/>
      <c r="H1061" s="224" t="s">
        <v>19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1" t="s">
        <v>129</v>
      </c>
      <c r="AU1061" s="231" t="s">
        <v>81</v>
      </c>
      <c r="AV1061" s="13" t="s">
        <v>79</v>
      </c>
      <c r="AW1061" s="13" t="s">
        <v>33</v>
      </c>
      <c r="AX1061" s="13" t="s">
        <v>71</v>
      </c>
      <c r="AY1061" s="231" t="s">
        <v>117</v>
      </c>
    </row>
    <row r="1062" s="14" customFormat="1">
      <c r="A1062" s="14"/>
      <c r="B1062" s="232"/>
      <c r="C1062" s="233"/>
      <c r="D1062" s="223" t="s">
        <v>129</v>
      </c>
      <c r="E1062" s="234" t="s">
        <v>19</v>
      </c>
      <c r="F1062" s="235" t="s">
        <v>248</v>
      </c>
      <c r="G1062" s="233"/>
      <c r="H1062" s="236">
        <v>10.800000000000001</v>
      </c>
      <c r="I1062" s="237"/>
      <c r="J1062" s="233"/>
      <c r="K1062" s="233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2" t="s">
        <v>129</v>
      </c>
      <c r="AU1062" s="242" t="s">
        <v>81</v>
      </c>
      <c r="AV1062" s="14" t="s">
        <v>81</v>
      </c>
      <c r="AW1062" s="14" t="s">
        <v>33</v>
      </c>
      <c r="AX1062" s="14" t="s">
        <v>71</v>
      </c>
      <c r="AY1062" s="242" t="s">
        <v>117</v>
      </c>
    </row>
    <row r="1063" s="13" customFormat="1">
      <c r="A1063" s="13"/>
      <c r="B1063" s="221"/>
      <c r="C1063" s="222"/>
      <c r="D1063" s="223" t="s">
        <v>129</v>
      </c>
      <c r="E1063" s="224" t="s">
        <v>19</v>
      </c>
      <c r="F1063" s="225" t="s">
        <v>175</v>
      </c>
      <c r="G1063" s="222"/>
      <c r="H1063" s="224" t="s">
        <v>19</v>
      </c>
      <c r="I1063" s="226"/>
      <c r="J1063" s="222"/>
      <c r="K1063" s="222"/>
      <c r="L1063" s="227"/>
      <c r="M1063" s="228"/>
      <c r="N1063" s="229"/>
      <c r="O1063" s="229"/>
      <c r="P1063" s="229"/>
      <c r="Q1063" s="229"/>
      <c r="R1063" s="229"/>
      <c r="S1063" s="229"/>
      <c r="T1063" s="23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1" t="s">
        <v>129</v>
      </c>
      <c r="AU1063" s="231" t="s">
        <v>81</v>
      </c>
      <c r="AV1063" s="13" t="s">
        <v>79</v>
      </c>
      <c r="AW1063" s="13" t="s">
        <v>33</v>
      </c>
      <c r="AX1063" s="13" t="s">
        <v>71</v>
      </c>
      <c r="AY1063" s="231" t="s">
        <v>117</v>
      </c>
    </row>
    <row r="1064" s="14" customFormat="1">
      <c r="A1064" s="14"/>
      <c r="B1064" s="232"/>
      <c r="C1064" s="233"/>
      <c r="D1064" s="223" t="s">
        <v>129</v>
      </c>
      <c r="E1064" s="234" t="s">
        <v>19</v>
      </c>
      <c r="F1064" s="235" t="s">
        <v>249</v>
      </c>
      <c r="G1064" s="233"/>
      <c r="H1064" s="236">
        <v>17.100000000000001</v>
      </c>
      <c r="I1064" s="237"/>
      <c r="J1064" s="233"/>
      <c r="K1064" s="233"/>
      <c r="L1064" s="238"/>
      <c r="M1064" s="239"/>
      <c r="N1064" s="240"/>
      <c r="O1064" s="240"/>
      <c r="P1064" s="240"/>
      <c r="Q1064" s="240"/>
      <c r="R1064" s="240"/>
      <c r="S1064" s="240"/>
      <c r="T1064" s="24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2" t="s">
        <v>129</v>
      </c>
      <c r="AU1064" s="242" t="s">
        <v>81</v>
      </c>
      <c r="AV1064" s="14" t="s">
        <v>81</v>
      </c>
      <c r="AW1064" s="14" t="s">
        <v>33</v>
      </c>
      <c r="AX1064" s="14" t="s">
        <v>71</v>
      </c>
      <c r="AY1064" s="242" t="s">
        <v>117</v>
      </c>
    </row>
    <row r="1065" s="13" customFormat="1">
      <c r="A1065" s="13"/>
      <c r="B1065" s="221"/>
      <c r="C1065" s="222"/>
      <c r="D1065" s="223" t="s">
        <v>129</v>
      </c>
      <c r="E1065" s="224" t="s">
        <v>19</v>
      </c>
      <c r="F1065" s="225" t="s">
        <v>178</v>
      </c>
      <c r="G1065" s="222"/>
      <c r="H1065" s="224" t="s">
        <v>19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1" t="s">
        <v>129</v>
      </c>
      <c r="AU1065" s="231" t="s">
        <v>81</v>
      </c>
      <c r="AV1065" s="13" t="s">
        <v>79</v>
      </c>
      <c r="AW1065" s="13" t="s">
        <v>33</v>
      </c>
      <c r="AX1065" s="13" t="s">
        <v>71</v>
      </c>
      <c r="AY1065" s="231" t="s">
        <v>117</v>
      </c>
    </row>
    <row r="1066" s="14" customFormat="1">
      <c r="A1066" s="14"/>
      <c r="B1066" s="232"/>
      <c r="C1066" s="233"/>
      <c r="D1066" s="223" t="s">
        <v>129</v>
      </c>
      <c r="E1066" s="234" t="s">
        <v>19</v>
      </c>
      <c r="F1066" s="235" t="s">
        <v>250</v>
      </c>
      <c r="G1066" s="233"/>
      <c r="H1066" s="236">
        <v>4.9000000000000004</v>
      </c>
      <c r="I1066" s="237"/>
      <c r="J1066" s="233"/>
      <c r="K1066" s="233"/>
      <c r="L1066" s="238"/>
      <c r="M1066" s="239"/>
      <c r="N1066" s="240"/>
      <c r="O1066" s="240"/>
      <c r="P1066" s="240"/>
      <c r="Q1066" s="240"/>
      <c r="R1066" s="240"/>
      <c r="S1066" s="240"/>
      <c r="T1066" s="24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2" t="s">
        <v>129</v>
      </c>
      <c r="AU1066" s="242" t="s">
        <v>81</v>
      </c>
      <c r="AV1066" s="14" t="s">
        <v>81</v>
      </c>
      <c r="AW1066" s="14" t="s">
        <v>33</v>
      </c>
      <c r="AX1066" s="14" t="s">
        <v>71</v>
      </c>
      <c r="AY1066" s="242" t="s">
        <v>117</v>
      </c>
    </row>
    <row r="1067" s="13" customFormat="1">
      <c r="A1067" s="13"/>
      <c r="B1067" s="221"/>
      <c r="C1067" s="222"/>
      <c r="D1067" s="223" t="s">
        <v>129</v>
      </c>
      <c r="E1067" s="224" t="s">
        <v>19</v>
      </c>
      <c r="F1067" s="225" t="s">
        <v>181</v>
      </c>
      <c r="G1067" s="222"/>
      <c r="H1067" s="224" t="s">
        <v>19</v>
      </c>
      <c r="I1067" s="226"/>
      <c r="J1067" s="222"/>
      <c r="K1067" s="222"/>
      <c r="L1067" s="227"/>
      <c r="M1067" s="228"/>
      <c r="N1067" s="229"/>
      <c r="O1067" s="229"/>
      <c r="P1067" s="229"/>
      <c r="Q1067" s="229"/>
      <c r="R1067" s="229"/>
      <c r="S1067" s="229"/>
      <c r="T1067" s="23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1" t="s">
        <v>129</v>
      </c>
      <c r="AU1067" s="231" t="s">
        <v>81</v>
      </c>
      <c r="AV1067" s="13" t="s">
        <v>79</v>
      </c>
      <c r="AW1067" s="13" t="s">
        <v>33</v>
      </c>
      <c r="AX1067" s="13" t="s">
        <v>71</v>
      </c>
      <c r="AY1067" s="231" t="s">
        <v>117</v>
      </c>
    </row>
    <row r="1068" s="14" customFormat="1">
      <c r="A1068" s="14"/>
      <c r="B1068" s="232"/>
      <c r="C1068" s="233"/>
      <c r="D1068" s="223" t="s">
        <v>129</v>
      </c>
      <c r="E1068" s="234" t="s">
        <v>19</v>
      </c>
      <c r="F1068" s="235" t="s">
        <v>251</v>
      </c>
      <c r="G1068" s="233"/>
      <c r="H1068" s="236">
        <v>6.2000000000000002</v>
      </c>
      <c r="I1068" s="237"/>
      <c r="J1068" s="233"/>
      <c r="K1068" s="233"/>
      <c r="L1068" s="238"/>
      <c r="M1068" s="239"/>
      <c r="N1068" s="240"/>
      <c r="O1068" s="240"/>
      <c r="P1068" s="240"/>
      <c r="Q1068" s="240"/>
      <c r="R1068" s="240"/>
      <c r="S1068" s="240"/>
      <c r="T1068" s="241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2" t="s">
        <v>129</v>
      </c>
      <c r="AU1068" s="242" t="s">
        <v>81</v>
      </c>
      <c r="AV1068" s="14" t="s">
        <v>81</v>
      </c>
      <c r="AW1068" s="14" t="s">
        <v>33</v>
      </c>
      <c r="AX1068" s="14" t="s">
        <v>71</v>
      </c>
      <c r="AY1068" s="242" t="s">
        <v>117</v>
      </c>
    </row>
    <row r="1069" s="13" customFormat="1">
      <c r="A1069" s="13"/>
      <c r="B1069" s="221"/>
      <c r="C1069" s="222"/>
      <c r="D1069" s="223" t="s">
        <v>129</v>
      </c>
      <c r="E1069" s="224" t="s">
        <v>19</v>
      </c>
      <c r="F1069" s="225" t="s">
        <v>184</v>
      </c>
      <c r="G1069" s="222"/>
      <c r="H1069" s="224" t="s">
        <v>19</v>
      </c>
      <c r="I1069" s="226"/>
      <c r="J1069" s="222"/>
      <c r="K1069" s="222"/>
      <c r="L1069" s="227"/>
      <c r="M1069" s="228"/>
      <c r="N1069" s="229"/>
      <c r="O1069" s="229"/>
      <c r="P1069" s="229"/>
      <c r="Q1069" s="229"/>
      <c r="R1069" s="229"/>
      <c r="S1069" s="229"/>
      <c r="T1069" s="23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1" t="s">
        <v>129</v>
      </c>
      <c r="AU1069" s="231" t="s">
        <v>81</v>
      </c>
      <c r="AV1069" s="13" t="s">
        <v>79</v>
      </c>
      <c r="AW1069" s="13" t="s">
        <v>33</v>
      </c>
      <c r="AX1069" s="13" t="s">
        <v>71</v>
      </c>
      <c r="AY1069" s="231" t="s">
        <v>117</v>
      </c>
    </row>
    <row r="1070" s="14" customFormat="1">
      <c r="A1070" s="14"/>
      <c r="B1070" s="232"/>
      <c r="C1070" s="233"/>
      <c r="D1070" s="223" t="s">
        <v>129</v>
      </c>
      <c r="E1070" s="234" t="s">
        <v>19</v>
      </c>
      <c r="F1070" s="235" t="s">
        <v>252</v>
      </c>
      <c r="G1070" s="233"/>
      <c r="H1070" s="236">
        <v>7.5999999999999996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42" t="s">
        <v>129</v>
      </c>
      <c r="AU1070" s="242" t="s">
        <v>81</v>
      </c>
      <c r="AV1070" s="14" t="s">
        <v>81</v>
      </c>
      <c r="AW1070" s="14" t="s">
        <v>33</v>
      </c>
      <c r="AX1070" s="14" t="s">
        <v>71</v>
      </c>
      <c r="AY1070" s="242" t="s">
        <v>117</v>
      </c>
    </row>
    <row r="1071" s="13" customFormat="1">
      <c r="A1071" s="13"/>
      <c r="B1071" s="221"/>
      <c r="C1071" s="222"/>
      <c r="D1071" s="223" t="s">
        <v>129</v>
      </c>
      <c r="E1071" s="224" t="s">
        <v>19</v>
      </c>
      <c r="F1071" s="225" t="s">
        <v>187</v>
      </c>
      <c r="G1071" s="222"/>
      <c r="H1071" s="224" t="s">
        <v>19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1" t="s">
        <v>129</v>
      </c>
      <c r="AU1071" s="231" t="s">
        <v>81</v>
      </c>
      <c r="AV1071" s="13" t="s">
        <v>79</v>
      </c>
      <c r="AW1071" s="13" t="s">
        <v>33</v>
      </c>
      <c r="AX1071" s="13" t="s">
        <v>71</v>
      </c>
      <c r="AY1071" s="231" t="s">
        <v>117</v>
      </c>
    </row>
    <row r="1072" s="14" customFormat="1">
      <c r="A1072" s="14"/>
      <c r="B1072" s="232"/>
      <c r="C1072" s="233"/>
      <c r="D1072" s="223" t="s">
        <v>129</v>
      </c>
      <c r="E1072" s="234" t="s">
        <v>19</v>
      </c>
      <c r="F1072" s="235" t="s">
        <v>253</v>
      </c>
      <c r="G1072" s="233"/>
      <c r="H1072" s="236">
        <v>5.9000000000000004</v>
      </c>
      <c r="I1072" s="237"/>
      <c r="J1072" s="233"/>
      <c r="K1072" s="233"/>
      <c r="L1072" s="238"/>
      <c r="M1072" s="239"/>
      <c r="N1072" s="240"/>
      <c r="O1072" s="240"/>
      <c r="P1072" s="240"/>
      <c r="Q1072" s="240"/>
      <c r="R1072" s="240"/>
      <c r="S1072" s="240"/>
      <c r="T1072" s="241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2" t="s">
        <v>129</v>
      </c>
      <c r="AU1072" s="242" t="s">
        <v>81</v>
      </c>
      <c r="AV1072" s="14" t="s">
        <v>81</v>
      </c>
      <c r="AW1072" s="14" t="s">
        <v>33</v>
      </c>
      <c r="AX1072" s="14" t="s">
        <v>71</v>
      </c>
      <c r="AY1072" s="242" t="s">
        <v>117</v>
      </c>
    </row>
    <row r="1073" s="13" customFormat="1">
      <c r="A1073" s="13"/>
      <c r="B1073" s="221"/>
      <c r="C1073" s="222"/>
      <c r="D1073" s="223" t="s">
        <v>129</v>
      </c>
      <c r="E1073" s="224" t="s">
        <v>19</v>
      </c>
      <c r="F1073" s="225" t="s">
        <v>190</v>
      </c>
      <c r="G1073" s="222"/>
      <c r="H1073" s="224" t="s">
        <v>19</v>
      </c>
      <c r="I1073" s="226"/>
      <c r="J1073" s="222"/>
      <c r="K1073" s="222"/>
      <c r="L1073" s="227"/>
      <c r="M1073" s="228"/>
      <c r="N1073" s="229"/>
      <c r="O1073" s="229"/>
      <c r="P1073" s="229"/>
      <c r="Q1073" s="229"/>
      <c r="R1073" s="229"/>
      <c r="S1073" s="229"/>
      <c r="T1073" s="23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1" t="s">
        <v>129</v>
      </c>
      <c r="AU1073" s="231" t="s">
        <v>81</v>
      </c>
      <c r="AV1073" s="13" t="s">
        <v>79</v>
      </c>
      <c r="AW1073" s="13" t="s">
        <v>33</v>
      </c>
      <c r="AX1073" s="13" t="s">
        <v>71</v>
      </c>
      <c r="AY1073" s="231" t="s">
        <v>117</v>
      </c>
    </row>
    <row r="1074" s="14" customFormat="1">
      <c r="A1074" s="14"/>
      <c r="B1074" s="232"/>
      <c r="C1074" s="233"/>
      <c r="D1074" s="223" t="s">
        <v>129</v>
      </c>
      <c r="E1074" s="234" t="s">
        <v>19</v>
      </c>
      <c r="F1074" s="235" t="s">
        <v>254</v>
      </c>
      <c r="G1074" s="233"/>
      <c r="H1074" s="236">
        <v>6.9000000000000004</v>
      </c>
      <c r="I1074" s="237"/>
      <c r="J1074" s="233"/>
      <c r="K1074" s="233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2" t="s">
        <v>129</v>
      </c>
      <c r="AU1074" s="242" t="s">
        <v>81</v>
      </c>
      <c r="AV1074" s="14" t="s">
        <v>81</v>
      </c>
      <c r="AW1074" s="14" t="s">
        <v>33</v>
      </c>
      <c r="AX1074" s="14" t="s">
        <v>71</v>
      </c>
      <c r="AY1074" s="242" t="s">
        <v>117</v>
      </c>
    </row>
    <row r="1075" s="13" customFormat="1">
      <c r="A1075" s="13"/>
      <c r="B1075" s="221"/>
      <c r="C1075" s="222"/>
      <c r="D1075" s="223" t="s">
        <v>129</v>
      </c>
      <c r="E1075" s="224" t="s">
        <v>19</v>
      </c>
      <c r="F1075" s="225" t="s">
        <v>193</v>
      </c>
      <c r="G1075" s="222"/>
      <c r="H1075" s="224" t="s">
        <v>19</v>
      </c>
      <c r="I1075" s="226"/>
      <c r="J1075" s="222"/>
      <c r="K1075" s="222"/>
      <c r="L1075" s="227"/>
      <c r="M1075" s="228"/>
      <c r="N1075" s="229"/>
      <c r="O1075" s="229"/>
      <c r="P1075" s="229"/>
      <c r="Q1075" s="229"/>
      <c r="R1075" s="229"/>
      <c r="S1075" s="229"/>
      <c r="T1075" s="23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1" t="s">
        <v>129</v>
      </c>
      <c r="AU1075" s="231" t="s">
        <v>81</v>
      </c>
      <c r="AV1075" s="13" t="s">
        <v>79</v>
      </c>
      <c r="AW1075" s="13" t="s">
        <v>33</v>
      </c>
      <c r="AX1075" s="13" t="s">
        <v>71</v>
      </c>
      <c r="AY1075" s="231" t="s">
        <v>117</v>
      </c>
    </row>
    <row r="1076" s="14" customFormat="1">
      <c r="A1076" s="14"/>
      <c r="B1076" s="232"/>
      <c r="C1076" s="233"/>
      <c r="D1076" s="223" t="s">
        <v>129</v>
      </c>
      <c r="E1076" s="234" t="s">
        <v>19</v>
      </c>
      <c r="F1076" s="235" t="s">
        <v>255</v>
      </c>
      <c r="G1076" s="233"/>
      <c r="H1076" s="236">
        <v>8.1999999999999993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42" t="s">
        <v>129</v>
      </c>
      <c r="AU1076" s="242" t="s">
        <v>81</v>
      </c>
      <c r="AV1076" s="14" t="s">
        <v>81</v>
      </c>
      <c r="AW1076" s="14" t="s">
        <v>33</v>
      </c>
      <c r="AX1076" s="14" t="s">
        <v>71</v>
      </c>
      <c r="AY1076" s="242" t="s">
        <v>117</v>
      </c>
    </row>
    <row r="1077" s="13" customFormat="1">
      <c r="A1077" s="13"/>
      <c r="B1077" s="221"/>
      <c r="C1077" s="222"/>
      <c r="D1077" s="223" t="s">
        <v>129</v>
      </c>
      <c r="E1077" s="224" t="s">
        <v>19</v>
      </c>
      <c r="F1077" s="225" t="s">
        <v>196</v>
      </c>
      <c r="G1077" s="222"/>
      <c r="H1077" s="224" t="s">
        <v>19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1" t="s">
        <v>129</v>
      </c>
      <c r="AU1077" s="231" t="s">
        <v>81</v>
      </c>
      <c r="AV1077" s="13" t="s">
        <v>79</v>
      </c>
      <c r="AW1077" s="13" t="s">
        <v>33</v>
      </c>
      <c r="AX1077" s="13" t="s">
        <v>71</v>
      </c>
      <c r="AY1077" s="231" t="s">
        <v>117</v>
      </c>
    </row>
    <row r="1078" s="14" customFormat="1">
      <c r="A1078" s="14"/>
      <c r="B1078" s="232"/>
      <c r="C1078" s="233"/>
      <c r="D1078" s="223" t="s">
        <v>129</v>
      </c>
      <c r="E1078" s="234" t="s">
        <v>19</v>
      </c>
      <c r="F1078" s="235" t="s">
        <v>256</v>
      </c>
      <c r="G1078" s="233"/>
      <c r="H1078" s="236">
        <v>4.9000000000000004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2" t="s">
        <v>129</v>
      </c>
      <c r="AU1078" s="242" t="s">
        <v>81</v>
      </c>
      <c r="AV1078" s="14" t="s">
        <v>81</v>
      </c>
      <c r="AW1078" s="14" t="s">
        <v>33</v>
      </c>
      <c r="AX1078" s="14" t="s">
        <v>71</v>
      </c>
      <c r="AY1078" s="242" t="s">
        <v>117</v>
      </c>
    </row>
    <row r="1079" s="13" customFormat="1">
      <c r="A1079" s="13"/>
      <c r="B1079" s="221"/>
      <c r="C1079" s="222"/>
      <c r="D1079" s="223" t="s">
        <v>129</v>
      </c>
      <c r="E1079" s="224" t="s">
        <v>19</v>
      </c>
      <c r="F1079" s="225" t="s">
        <v>199</v>
      </c>
      <c r="G1079" s="222"/>
      <c r="H1079" s="224" t="s">
        <v>19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1" t="s">
        <v>129</v>
      </c>
      <c r="AU1079" s="231" t="s">
        <v>81</v>
      </c>
      <c r="AV1079" s="13" t="s">
        <v>79</v>
      </c>
      <c r="AW1079" s="13" t="s">
        <v>33</v>
      </c>
      <c r="AX1079" s="13" t="s">
        <v>71</v>
      </c>
      <c r="AY1079" s="231" t="s">
        <v>117</v>
      </c>
    </row>
    <row r="1080" s="14" customFormat="1">
      <c r="A1080" s="14"/>
      <c r="B1080" s="232"/>
      <c r="C1080" s="233"/>
      <c r="D1080" s="223" t="s">
        <v>129</v>
      </c>
      <c r="E1080" s="234" t="s">
        <v>19</v>
      </c>
      <c r="F1080" s="235" t="s">
        <v>257</v>
      </c>
      <c r="G1080" s="233"/>
      <c r="H1080" s="236">
        <v>23.600000000000001</v>
      </c>
      <c r="I1080" s="237"/>
      <c r="J1080" s="233"/>
      <c r="K1080" s="233"/>
      <c r="L1080" s="238"/>
      <c r="M1080" s="239"/>
      <c r="N1080" s="240"/>
      <c r="O1080" s="240"/>
      <c r="P1080" s="240"/>
      <c r="Q1080" s="240"/>
      <c r="R1080" s="240"/>
      <c r="S1080" s="240"/>
      <c r="T1080" s="241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2" t="s">
        <v>129</v>
      </c>
      <c r="AU1080" s="242" t="s">
        <v>81</v>
      </c>
      <c r="AV1080" s="14" t="s">
        <v>81</v>
      </c>
      <c r="AW1080" s="14" t="s">
        <v>33</v>
      </c>
      <c r="AX1080" s="14" t="s">
        <v>71</v>
      </c>
      <c r="AY1080" s="242" t="s">
        <v>117</v>
      </c>
    </row>
    <row r="1081" s="13" customFormat="1">
      <c r="A1081" s="13"/>
      <c r="B1081" s="221"/>
      <c r="C1081" s="222"/>
      <c r="D1081" s="223" t="s">
        <v>129</v>
      </c>
      <c r="E1081" s="224" t="s">
        <v>19</v>
      </c>
      <c r="F1081" s="225" t="s">
        <v>202</v>
      </c>
      <c r="G1081" s="222"/>
      <c r="H1081" s="224" t="s">
        <v>19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1" t="s">
        <v>129</v>
      </c>
      <c r="AU1081" s="231" t="s">
        <v>81</v>
      </c>
      <c r="AV1081" s="13" t="s">
        <v>79</v>
      </c>
      <c r="AW1081" s="13" t="s">
        <v>33</v>
      </c>
      <c r="AX1081" s="13" t="s">
        <v>71</v>
      </c>
      <c r="AY1081" s="231" t="s">
        <v>117</v>
      </c>
    </row>
    <row r="1082" s="14" customFormat="1">
      <c r="A1082" s="14"/>
      <c r="B1082" s="232"/>
      <c r="C1082" s="233"/>
      <c r="D1082" s="223" t="s">
        <v>129</v>
      </c>
      <c r="E1082" s="234" t="s">
        <v>19</v>
      </c>
      <c r="F1082" s="235" t="s">
        <v>258</v>
      </c>
      <c r="G1082" s="233"/>
      <c r="H1082" s="236">
        <v>7.5999999999999996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2" t="s">
        <v>129</v>
      </c>
      <c r="AU1082" s="242" t="s">
        <v>81</v>
      </c>
      <c r="AV1082" s="14" t="s">
        <v>81</v>
      </c>
      <c r="AW1082" s="14" t="s">
        <v>33</v>
      </c>
      <c r="AX1082" s="14" t="s">
        <v>71</v>
      </c>
      <c r="AY1082" s="242" t="s">
        <v>117</v>
      </c>
    </row>
    <row r="1083" s="13" customFormat="1">
      <c r="A1083" s="13"/>
      <c r="B1083" s="221"/>
      <c r="C1083" s="222"/>
      <c r="D1083" s="223" t="s">
        <v>129</v>
      </c>
      <c r="E1083" s="224" t="s">
        <v>19</v>
      </c>
      <c r="F1083" s="225" t="s">
        <v>205</v>
      </c>
      <c r="G1083" s="222"/>
      <c r="H1083" s="224" t="s">
        <v>19</v>
      </c>
      <c r="I1083" s="226"/>
      <c r="J1083" s="222"/>
      <c r="K1083" s="222"/>
      <c r="L1083" s="227"/>
      <c r="M1083" s="228"/>
      <c r="N1083" s="229"/>
      <c r="O1083" s="229"/>
      <c r="P1083" s="229"/>
      <c r="Q1083" s="229"/>
      <c r="R1083" s="229"/>
      <c r="S1083" s="229"/>
      <c r="T1083" s="230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1" t="s">
        <v>129</v>
      </c>
      <c r="AU1083" s="231" t="s">
        <v>81</v>
      </c>
      <c r="AV1083" s="13" t="s">
        <v>79</v>
      </c>
      <c r="AW1083" s="13" t="s">
        <v>33</v>
      </c>
      <c r="AX1083" s="13" t="s">
        <v>71</v>
      </c>
      <c r="AY1083" s="231" t="s">
        <v>117</v>
      </c>
    </row>
    <row r="1084" s="14" customFormat="1">
      <c r="A1084" s="14"/>
      <c r="B1084" s="232"/>
      <c r="C1084" s="233"/>
      <c r="D1084" s="223" t="s">
        <v>129</v>
      </c>
      <c r="E1084" s="234" t="s">
        <v>19</v>
      </c>
      <c r="F1084" s="235" t="s">
        <v>259</v>
      </c>
      <c r="G1084" s="233"/>
      <c r="H1084" s="236">
        <v>7.0999999999999996</v>
      </c>
      <c r="I1084" s="237"/>
      <c r="J1084" s="233"/>
      <c r="K1084" s="233"/>
      <c r="L1084" s="238"/>
      <c r="M1084" s="239"/>
      <c r="N1084" s="240"/>
      <c r="O1084" s="240"/>
      <c r="P1084" s="240"/>
      <c r="Q1084" s="240"/>
      <c r="R1084" s="240"/>
      <c r="S1084" s="240"/>
      <c r="T1084" s="241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2" t="s">
        <v>129</v>
      </c>
      <c r="AU1084" s="242" t="s">
        <v>81</v>
      </c>
      <c r="AV1084" s="14" t="s">
        <v>81</v>
      </c>
      <c r="AW1084" s="14" t="s">
        <v>33</v>
      </c>
      <c r="AX1084" s="14" t="s">
        <v>71</v>
      </c>
      <c r="AY1084" s="242" t="s">
        <v>117</v>
      </c>
    </row>
    <row r="1085" s="13" customFormat="1">
      <c r="A1085" s="13"/>
      <c r="B1085" s="221"/>
      <c r="C1085" s="222"/>
      <c r="D1085" s="223" t="s">
        <v>129</v>
      </c>
      <c r="E1085" s="224" t="s">
        <v>19</v>
      </c>
      <c r="F1085" s="225" t="s">
        <v>208</v>
      </c>
      <c r="G1085" s="222"/>
      <c r="H1085" s="224" t="s">
        <v>19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1" t="s">
        <v>129</v>
      </c>
      <c r="AU1085" s="231" t="s">
        <v>81</v>
      </c>
      <c r="AV1085" s="13" t="s">
        <v>79</v>
      </c>
      <c r="AW1085" s="13" t="s">
        <v>33</v>
      </c>
      <c r="AX1085" s="13" t="s">
        <v>71</v>
      </c>
      <c r="AY1085" s="231" t="s">
        <v>117</v>
      </c>
    </row>
    <row r="1086" s="14" customFormat="1">
      <c r="A1086" s="14"/>
      <c r="B1086" s="232"/>
      <c r="C1086" s="233"/>
      <c r="D1086" s="223" t="s">
        <v>129</v>
      </c>
      <c r="E1086" s="234" t="s">
        <v>19</v>
      </c>
      <c r="F1086" s="235" t="s">
        <v>260</v>
      </c>
      <c r="G1086" s="233"/>
      <c r="H1086" s="236">
        <v>7.0999999999999996</v>
      </c>
      <c r="I1086" s="237"/>
      <c r="J1086" s="233"/>
      <c r="K1086" s="233"/>
      <c r="L1086" s="238"/>
      <c r="M1086" s="239"/>
      <c r="N1086" s="240"/>
      <c r="O1086" s="240"/>
      <c r="P1086" s="240"/>
      <c r="Q1086" s="240"/>
      <c r="R1086" s="240"/>
      <c r="S1086" s="240"/>
      <c r="T1086" s="24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2" t="s">
        <v>129</v>
      </c>
      <c r="AU1086" s="242" t="s">
        <v>81</v>
      </c>
      <c r="AV1086" s="14" t="s">
        <v>81</v>
      </c>
      <c r="AW1086" s="14" t="s">
        <v>33</v>
      </c>
      <c r="AX1086" s="14" t="s">
        <v>71</v>
      </c>
      <c r="AY1086" s="242" t="s">
        <v>117</v>
      </c>
    </row>
    <row r="1087" s="13" customFormat="1">
      <c r="A1087" s="13"/>
      <c r="B1087" s="221"/>
      <c r="C1087" s="222"/>
      <c r="D1087" s="223" t="s">
        <v>129</v>
      </c>
      <c r="E1087" s="224" t="s">
        <v>19</v>
      </c>
      <c r="F1087" s="225" t="s">
        <v>211</v>
      </c>
      <c r="G1087" s="222"/>
      <c r="H1087" s="224" t="s">
        <v>19</v>
      </c>
      <c r="I1087" s="226"/>
      <c r="J1087" s="222"/>
      <c r="K1087" s="222"/>
      <c r="L1087" s="227"/>
      <c r="M1087" s="228"/>
      <c r="N1087" s="229"/>
      <c r="O1087" s="229"/>
      <c r="P1087" s="229"/>
      <c r="Q1087" s="229"/>
      <c r="R1087" s="229"/>
      <c r="S1087" s="229"/>
      <c r="T1087" s="23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1" t="s">
        <v>129</v>
      </c>
      <c r="AU1087" s="231" t="s">
        <v>81</v>
      </c>
      <c r="AV1087" s="13" t="s">
        <v>79</v>
      </c>
      <c r="AW1087" s="13" t="s">
        <v>33</v>
      </c>
      <c r="AX1087" s="13" t="s">
        <v>71</v>
      </c>
      <c r="AY1087" s="231" t="s">
        <v>117</v>
      </c>
    </row>
    <row r="1088" s="14" customFormat="1">
      <c r="A1088" s="14"/>
      <c r="B1088" s="232"/>
      <c r="C1088" s="233"/>
      <c r="D1088" s="223" t="s">
        <v>129</v>
      </c>
      <c r="E1088" s="234" t="s">
        <v>19</v>
      </c>
      <c r="F1088" s="235" t="s">
        <v>261</v>
      </c>
      <c r="G1088" s="233"/>
      <c r="H1088" s="236">
        <v>16.199999999999999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2" t="s">
        <v>129</v>
      </c>
      <c r="AU1088" s="242" t="s">
        <v>81</v>
      </c>
      <c r="AV1088" s="14" t="s">
        <v>81</v>
      </c>
      <c r="AW1088" s="14" t="s">
        <v>33</v>
      </c>
      <c r="AX1088" s="14" t="s">
        <v>71</v>
      </c>
      <c r="AY1088" s="242" t="s">
        <v>117</v>
      </c>
    </row>
    <row r="1089" s="13" customFormat="1">
      <c r="A1089" s="13"/>
      <c r="B1089" s="221"/>
      <c r="C1089" s="222"/>
      <c r="D1089" s="223" t="s">
        <v>129</v>
      </c>
      <c r="E1089" s="224" t="s">
        <v>19</v>
      </c>
      <c r="F1089" s="225" t="s">
        <v>214</v>
      </c>
      <c r="G1089" s="222"/>
      <c r="H1089" s="224" t="s">
        <v>19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1" t="s">
        <v>129</v>
      </c>
      <c r="AU1089" s="231" t="s">
        <v>81</v>
      </c>
      <c r="AV1089" s="13" t="s">
        <v>79</v>
      </c>
      <c r="AW1089" s="13" t="s">
        <v>33</v>
      </c>
      <c r="AX1089" s="13" t="s">
        <v>71</v>
      </c>
      <c r="AY1089" s="231" t="s">
        <v>117</v>
      </c>
    </row>
    <row r="1090" s="14" customFormat="1">
      <c r="A1090" s="14"/>
      <c r="B1090" s="232"/>
      <c r="C1090" s="233"/>
      <c r="D1090" s="223" t="s">
        <v>129</v>
      </c>
      <c r="E1090" s="234" t="s">
        <v>19</v>
      </c>
      <c r="F1090" s="235" t="s">
        <v>262</v>
      </c>
      <c r="G1090" s="233"/>
      <c r="H1090" s="236">
        <v>4.5999999999999996</v>
      </c>
      <c r="I1090" s="237"/>
      <c r="J1090" s="233"/>
      <c r="K1090" s="233"/>
      <c r="L1090" s="238"/>
      <c r="M1090" s="239"/>
      <c r="N1090" s="240"/>
      <c r="O1090" s="240"/>
      <c r="P1090" s="240"/>
      <c r="Q1090" s="240"/>
      <c r="R1090" s="240"/>
      <c r="S1090" s="240"/>
      <c r="T1090" s="24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2" t="s">
        <v>129</v>
      </c>
      <c r="AU1090" s="242" t="s">
        <v>81</v>
      </c>
      <c r="AV1090" s="14" t="s">
        <v>81</v>
      </c>
      <c r="AW1090" s="14" t="s">
        <v>33</v>
      </c>
      <c r="AX1090" s="14" t="s">
        <v>71</v>
      </c>
      <c r="AY1090" s="242" t="s">
        <v>117</v>
      </c>
    </row>
    <row r="1091" s="13" customFormat="1">
      <c r="A1091" s="13"/>
      <c r="B1091" s="221"/>
      <c r="C1091" s="222"/>
      <c r="D1091" s="223" t="s">
        <v>129</v>
      </c>
      <c r="E1091" s="224" t="s">
        <v>19</v>
      </c>
      <c r="F1091" s="225" t="s">
        <v>217</v>
      </c>
      <c r="G1091" s="222"/>
      <c r="H1091" s="224" t="s">
        <v>19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1" t="s">
        <v>129</v>
      </c>
      <c r="AU1091" s="231" t="s">
        <v>81</v>
      </c>
      <c r="AV1091" s="13" t="s">
        <v>79</v>
      </c>
      <c r="AW1091" s="13" t="s">
        <v>33</v>
      </c>
      <c r="AX1091" s="13" t="s">
        <v>71</v>
      </c>
      <c r="AY1091" s="231" t="s">
        <v>117</v>
      </c>
    </row>
    <row r="1092" s="14" customFormat="1">
      <c r="A1092" s="14"/>
      <c r="B1092" s="232"/>
      <c r="C1092" s="233"/>
      <c r="D1092" s="223" t="s">
        <v>129</v>
      </c>
      <c r="E1092" s="234" t="s">
        <v>19</v>
      </c>
      <c r="F1092" s="235" t="s">
        <v>263</v>
      </c>
      <c r="G1092" s="233"/>
      <c r="H1092" s="236">
        <v>3.6000000000000001</v>
      </c>
      <c r="I1092" s="237"/>
      <c r="J1092" s="233"/>
      <c r="K1092" s="233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2" t="s">
        <v>129</v>
      </c>
      <c r="AU1092" s="242" t="s">
        <v>81</v>
      </c>
      <c r="AV1092" s="14" t="s">
        <v>81</v>
      </c>
      <c r="AW1092" s="14" t="s">
        <v>33</v>
      </c>
      <c r="AX1092" s="14" t="s">
        <v>71</v>
      </c>
      <c r="AY1092" s="242" t="s">
        <v>117</v>
      </c>
    </row>
    <row r="1093" s="13" customFormat="1">
      <c r="A1093" s="13"/>
      <c r="B1093" s="221"/>
      <c r="C1093" s="222"/>
      <c r="D1093" s="223" t="s">
        <v>129</v>
      </c>
      <c r="E1093" s="224" t="s">
        <v>19</v>
      </c>
      <c r="F1093" s="225" t="s">
        <v>220</v>
      </c>
      <c r="G1093" s="222"/>
      <c r="H1093" s="224" t="s">
        <v>19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1" t="s">
        <v>129</v>
      </c>
      <c r="AU1093" s="231" t="s">
        <v>81</v>
      </c>
      <c r="AV1093" s="13" t="s">
        <v>79</v>
      </c>
      <c r="AW1093" s="13" t="s">
        <v>33</v>
      </c>
      <c r="AX1093" s="13" t="s">
        <v>71</v>
      </c>
      <c r="AY1093" s="231" t="s">
        <v>117</v>
      </c>
    </row>
    <row r="1094" s="14" customFormat="1">
      <c r="A1094" s="14"/>
      <c r="B1094" s="232"/>
      <c r="C1094" s="233"/>
      <c r="D1094" s="223" t="s">
        <v>129</v>
      </c>
      <c r="E1094" s="234" t="s">
        <v>19</v>
      </c>
      <c r="F1094" s="235" t="s">
        <v>264</v>
      </c>
      <c r="G1094" s="233"/>
      <c r="H1094" s="236">
        <v>21</v>
      </c>
      <c r="I1094" s="237"/>
      <c r="J1094" s="233"/>
      <c r="K1094" s="233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2" t="s">
        <v>129</v>
      </c>
      <c r="AU1094" s="242" t="s">
        <v>81</v>
      </c>
      <c r="AV1094" s="14" t="s">
        <v>81</v>
      </c>
      <c r="AW1094" s="14" t="s">
        <v>33</v>
      </c>
      <c r="AX1094" s="14" t="s">
        <v>71</v>
      </c>
      <c r="AY1094" s="242" t="s">
        <v>117</v>
      </c>
    </row>
    <row r="1095" s="13" customFormat="1">
      <c r="A1095" s="13"/>
      <c r="B1095" s="221"/>
      <c r="C1095" s="222"/>
      <c r="D1095" s="223" t="s">
        <v>129</v>
      </c>
      <c r="E1095" s="224" t="s">
        <v>19</v>
      </c>
      <c r="F1095" s="225" t="s">
        <v>223</v>
      </c>
      <c r="G1095" s="222"/>
      <c r="H1095" s="224" t="s">
        <v>19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1" t="s">
        <v>129</v>
      </c>
      <c r="AU1095" s="231" t="s">
        <v>81</v>
      </c>
      <c r="AV1095" s="13" t="s">
        <v>79</v>
      </c>
      <c r="AW1095" s="13" t="s">
        <v>33</v>
      </c>
      <c r="AX1095" s="13" t="s">
        <v>71</v>
      </c>
      <c r="AY1095" s="231" t="s">
        <v>117</v>
      </c>
    </row>
    <row r="1096" s="14" customFormat="1">
      <c r="A1096" s="14"/>
      <c r="B1096" s="232"/>
      <c r="C1096" s="233"/>
      <c r="D1096" s="223" t="s">
        <v>129</v>
      </c>
      <c r="E1096" s="234" t="s">
        <v>19</v>
      </c>
      <c r="F1096" s="235" t="s">
        <v>265</v>
      </c>
      <c r="G1096" s="233"/>
      <c r="H1096" s="236">
        <v>3.0499999999999998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2" t="s">
        <v>129</v>
      </c>
      <c r="AU1096" s="242" t="s">
        <v>81</v>
      </c>
      <c r="AV1096" s="14" t="s">
        <v>81</v>
      </c>
      <c r="AW1096" s="14" t="s">
        <v>33</v>
      </c>
      <c r="AX1096" s="14" t="s">
        <v>71</v>
      </c>
      <c r="AY1096" s="242" t="s">
        <v>117</v>
      </c>
    </row>
    <row r="1097" s="15" customFormat="1">
      <c r="A1097" s="15"/>
      <c r="B1097" s="243"/>
      <c r="C1097" s="244"/>
      <c r="D1097" s="223" t="s">
        <v>129</v>
      </c>
      <c r="E1097" s="245" t="s">
        <v>19</v>
      </c>
      <c r="F1097" s="246" t="s">
        <v>226</v>
      </c>
      <c r="G1097" s="244"/>
      <c r="H1097" s="247">
        <v>1129.1899999999994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3" t="s">
        <v>129</v>
      </c>
      <c r="AU1097" s="253" t="s">
        <v>81</v>
      </c>
      <c r="AV1097" s="15" t="s">
        <v>125</v>
      </c>
      <c r="AW1097" s="15" t="s">
        <v>33</v>
      </c>
      <c r="AX1097" s="15" t="s">
        <v>79</v>
      </c>
      <c r="AY1097" s="253" t="s">
        <v>117</v>
      </c>
    </row>
    <row r="1098" s="2" customFormat="1" ht="16.5" customHeight="1">
      <c r="A1098" s="41"/>
      <c r="B1098" s="42"/>
      <c r="C1098" s="265" t="s">
        <v>8</v>
      </c>
      <c r="D1098" s="265" t="s">
        <v>290</v>
      </c>
      <c r="E1098" s="266" t="s">
        <v>558</v>
      </c>
      <c r="F1098" s="267" t="s">
        <v>559</v>
      </c>
      <c r="G1098" s="268" t="s">
        <v>229</v>
      </c>
      <c r="H1098" s="269">
        <v>1185.6500000000001</v>
      </c>
      <c r="I1098" s="270"/>
      <c r="J1098" s="271">
        <f>ROUND(I1098*H1098,2)</f>
        <v>0</v>
      </c>
      <c r="K1098" s="267" t="s">
        <v>124</v>
      </c>
      <c r="L1098" s="272"/>
      <c r="M1098" s="273" t="s">
        <v>19</v>
      </c>
      <c r="N1098" s="274" t="s">
        <v>42</v>
      </c>
      <c r="O1098" s="87"/>
      <c r="P1098" s="212">
        <f>O1098*H1098</f>
        <v>0</v>
      </c>
      <c r="Q1098" s="212">
        <v>0.00029999999999999997</v>
      </c>
      <c r="R1098" s="212">
        <f>Q1098*H1098</f>
        <v>0.35569499999999998</v>
      </c>
      <c r="S1098" s="212">
        <v>0</v>
      </c>
      <c r="T1098" s="213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4" t="s">
        <v>293</v>
      </c>
      <c r="AT1098" s="214" t="s">
        <v>290</v>
      </c>
      <c r="AU1098" s="214" t="s">
        <v>81</v>
      </c>
      <c r="AY1098" s="20" t="s">
        <v>117</v>
      </c>
      <c r="BE1098" s="215">
        <f>IF(N1098="základní",J1098,0)</f>
        <v>0</v>
      </c>
      <c r="BF1098" s="215">
        <f>IF(N1098="snížená",J1098,0)</f>
        <v>0</v>
      </c>
      <c r="BG1098" s="215">
        <f>IF(N1098="zákl. přenesená",J1098,0)</f>
        <v>0</v>
      </c>
      <c r="BH1098" s="215">
        <f>IF(N1098="sníž. přenesená",J1098,0)</f>
        <v>0</v>
      </c>
      <c r="BI1098" s="215">
        <f>IF(N1098="nulová",J1098,0)</f>
        <v>0</v>
      </c>
      <c r="BJ1098" s="20" t="s">
        <v>79</v>
      </c>
      <c r="BK1098" s="215">
        <f>ROUND(I1098*H1098,2)</f>
        <v>0</v>
      </c>
      <c r="BL1098" s="20" t="s">
        <v>125</v>
      </c>
      <c r="BM1098" s="214" t="s">
        <v>560</v>
      </c>
    </row>
    <row r="1099" s="13" customFormat="1">
      <c r="A1099" s="13"/>
      <c r="B1099" s="221"/>
      <c r="C1099" s="222"/>
      <c r="D1099" s="223" t="s">
        <v>129</v>
      </c>
      <c r="E1099" s="224" t="s">
        <v>19</v>
      </c>
      <c r="F1099" s="225" t="s">
        <v>130</v>
      </c>
      <c r="G1099" s="222"/>
      <c r="H1099" s="224" t="s">
        <v>19</v>
      </c>
      <c r="I1099" s="226"/>
      <c r="J1099" s="222"/>
      <c r="K1099" s="222"/>
      <c r="L1099" s="227"/>
      <c r="M1099" s="228"/>
      <c r="N1099" s="229"/>
      <c r="O1099" s="229"/>
      <c r="P1099" s="229"/>
      <c r="Q1099" s="229"/>
      <c r="R1099" s="229"/>
      <c r="S1099" s="229"/>
      <c r="T1099" s="23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1" t="s">
        <v>129</v>
      </c>
      <c r="AU1099" s="231" t="s">
        <v>81</v>
      </c>
      <c r="AV1099" s="13" t="s">
        <v>79</v>
      </c>
      <c r="AW1099" s="13" t="s">
        <v>33</v>
      </c>
      <c r="AX1099" s="13" t="s">
        <v>71</v>
      </c>
      <c r="AY1099" s="231" t="s">
        <v>117</v>
      </c>
    </row>
    <row r="1100" s="14" customFormat="1">
      <c r="A1100" s="14"/>
      <c r="B1100" s="232"/>
      <c r="C1100" s="233"/>
      <c r="D1100" s="223" t="s">
        <v>129</v>
      </c>
      <c r="E1100" s="234" t="s">
        <v>19</v>
      </c>
      <c r="F1100" s="235" t="s">
        <v>234</v>
      </c>
      <c r="G1100" s="233"/>
      <c r="H1100" s="236">
        <v>11.4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2" t="s">
        <v>129</v>
      </c>
      <c r="AU1100" s="242" t="s">
        <v>81</v>
      </c>
      <c r="AV1100" s="14" t="s">
        <v>81</v>
      </c>
      <c r="AW1100" s="14" t="s">
        <v>33</v>
      </c>
      <c r="AX1100" s="14" t="s">
        <v>71</v>
      </c>
      <c r="AY1100" s="242" t="s">
        <v>117</v>
      </c>
    </row>
    <row r="1101" s="13" customFormat="1">
      <c r="A1101" s="13"/>
      <c r="B1101" s="221"/>
      <c r="C1101" s="222"/>
      <c r="D1101" s="223" t="s">
        <v>129</v>
      </c>
      <c r="E1101" s="224" t="s">
        <v>19</v>
      </c>
      <c r="F1101" s="225" t="s">
        <v>133</v>
      </c>
      <c r="G1101" s="222"/>
      <c r="H1101" s="224" t="s">
        <v>19</v>
      </c>
      <c r="I1101" s="226"/>
      <c r="J1101" s="222"/>
      <c r="K1101" s="222"/>
      <c r="L1101" s="227"/>
      <c r="M1101" s="228"/>
      <c r="N1101" s="229"/>
      <c r="O1101" s="229"/>
      <c r="P1101" s="229"/>
      <c r="Q1101" s="229"/>
      <c r="R1101" s="229"/>
      <c r="S1101" s="229"/>
      <c r="T1101" s="23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1" t="s">
        <v>129</v>
      </c>
      <c r="AU1101" s="231" t="s">
        <v>81</v>
      </c>
      <c r="AV1101" s="13" t="s">
        <v>79</v>
      </c>
      <c r="AW1101" s="13" t="s">
        <v>33</v>
      </c>
      <c r="AX1101" s="13" t="s">
        <v>71</v>
      </c>
      <c r="AY1101" s="231" t="s">
        <v>117</v>
      </c>
    </row>
    <row r="1102" s="14" customFormat="1">
      <c r="A1102" s="14"/>
      <c r="B1102" s="232"/>
      <c r="C1102" s="233"/>
      <c r="D1102" s="223" t="s">
        <v>129</v>
      </c>
      <c r="E1102" s="234" t="s">
        <v>19</v>
      </c>
      <c r="F1102" s="235" t="s">
        <v>235</v>
      </c>
      <c r="G1102" s="233"/>
      <c r="H1102" s="236">
        <v>7.3499999999999996</v>
      </c>
      <c r="I1102" s="237"/>
      <c r="J1102" s="233"/>
      <c r="K1102" s="233"/>
      <c r="L1102" s="238"/>
      <c r="M1102" s="239"/>
      <c r="N1102" s="240"/>
      <c r="O1102" s="240"/>
      <c r="P1102" s="240"/>
      <c r="Q1102" s="240"/>
      <c r="R1102" s="240"/>
      <c r="S1102" s="240"/>
      <c r="T1102" s="24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42" t="s">
        <v>129</v>
      </c>
      <c r="AU1102" s="242" t="s">
        <v>81</v>
      </c>
      <c r="AV1102" s="14" t="s">
        <v>81</v>
      </c>
      <c r="AW1102" s="14" t="s">
        <v>33</v>
      </c>
      <c r="AX1102" s="14" t="s">
        <v>71</v>
      </c>
      <c r="AY1102" s="242" t="s">
        <v>117</v>
      </c>
    </row>
    <row r="1103" s="13" customFormat="1">
      <c r="A1103" s="13"/>
      <c r="B1103" s="221"/>
      <c r="C1103" s="222"/>
      <c r="D1103" s="223" t="s">
        <v>129</v>
      </c>
      <c r="E1103" s="224" t="s">
        <v>19</v>
      </c>
      <c r="F1103" s="225" t="s">
        <v>136</v>
      </c>
      <c r="G1103" s="222"/>
      <c r="H1103" s="224" t="s">
        <v>19</v>
      </c>
      <c r="I1103" s="226"/>
      <c r="J1103" s="222"/>
      <c r="K1103" s="222"/>
      <c r="L1103" s="227"/>
      <c r="M1103" s="228"/>
      <c r="N1103" s="229"/>
      <c r="O1103" s="229"/>
      <c r="P1103" s="229"/>
      <c r="Q1103" s="229"/>
      <c r="R1103" s="229"/>
      <c r="S1103" s="229"/>
      <c r="T1103" s="23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1" t="s">
        <v>129</v>
      </c>
      <c r="AU1103" s="231" t="s">
        <v>81</v>
      </c>
      <c r="AV1103" s="13" t="s">
        <v>79</v>
      </c>
      <c r="AW1103" s="13" t="s">
        <v>33</v>
      </c>
      <c r="AX1103" s="13" t="s">
        <v>71</v>
      </c>
      <c r="AY1103" s="231" t="s">
        <v>117</v>
      </c>
    </row>
    <row r="1104" s="14" customFormat="1">
      <c r="A1104" s="14"/>
      <c r="B1104" s="232"/>
      <c r="C1104" s="233"/>
      <c r="D1104" s="223" t="s">
        <v>129</v>
      </c>
      <c r="E1104" s="234" t="s">
        <v>19</v>
      </c>
      <c r="F1104" s="235" t="s">
        <v>236</v>
      </c>
      <c r="G1104" s="233"/>
      <c r="H1104" s="236">
        <v>5.9000000000000004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2" t="s">
        <v>129</v>
      </c>
      <c r="AU1104" s="242" t="s">
        <v>81</v>
      </c>
      <c r="AV1104" s="14" t="s">
        <v>81</v>
      </c>
      <c r="AW1104" s="14" t="s">
        <v>33</v>
      </c>
      <c r="AX1104" s="14" t="s">
        <v>71</v>
      </c>
      <c r="AY1104" s="242" t="s">
        <v>117</v>
      </c>
    </row>
    <row r="1105" s="13" customFormat="1">
      <c r="A1105" s="13"/>
      <c r="B1105" s="221"/>
      <c r="C1105" s="222"/>
      <c r="D1105" s="223" t="s">
        <v>129</v>
      </c>
      <c r="E1105" s="224" t="s">
        <v>19</v>
      </c>
      <c r="F1105" s="225" t="s">
        <v>139</v>
      </c>
      <c r="G1105" s="222"/>
      <c r="H1105" s="224" t="s">
        <v>19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1" t="s">
        <v>129</v>
      </c>
      <c r="AU1105" s="231" t="s">
        <v>81</v>
      </c>
      <c r="AV1105" s="13" t="s">
        <v>79</v>
      </c>
      <c r="AW1105" s="13" t="s">
        <v>33</v>
      </c>
      <c r="AX1105" s="13" t="s">
        <v>71</v>
      </c>
      <c r="AY1105" s="231" t="s">
        <v>117</v>
      </c>
    </row>
    <row r="1106" s="14" customFormat="1">
      <c r="A1106" s="14"/>
      <c r="B1106" s="232"/>
      <c r="C1106" s="233"/>
      <c r="D1106" s="223" t="s">
        <v>129</v>
      </c>
      <c r="E1106" s="234" t="s">
        <v>19</v>
      </c>
      <c r="F1106" s="235" t="s">
        <v>237</v>
      </c>
      <c r="G1106" s="233"/>
      <c r="H1106" s="236">
        <v>7.2000000000000002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2" t="s">
        <v>129</v>
      </c>
      <c r="AU1106" s="242" t="s">
        <v>81</v>
      </c>
      <c r="AV1106" s="14" t="s">
        <v>81</v>
      </c>
      <c r="AW1106" s="14" t="s">
        <v>33</v>
      </c>
      <c r="AX1106" s="14" t="s">
        <v>71</v>
      </c>
      <c r="AY1106" s="242" t="s">
        <v>117</v>
      </c>
    </row>
    <row r="1107" s="13" customFormat="1">
      <c r="A1107" s="13"/>
      <c r="B1107" s="221"/>
      <c r="C1107" s="222"/>
      <c r="D1107" s="223" t="s">
        <v>129</v>
      </c>
      <c r="E1107" s="224" t="s">
        <v>19</v>
      </c>
      <c r="F1107" s="225" t="s">
        <v>142</v>
      </c>
      <c r="G1107" s="222"/>
      <c r="H1107" s="224" t="s">
        <v>19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1" t="s">
        <v>129</v>
      </c>
      <c r="AU1107" s="231" t="s">
        <v>81</v>
      </c>
      <c r="AV1107" s="13" t="s">
        <v>79</v>
      </c>
      <c r="AW1107" s="13" t="s">
        <v>33</v>
      </c>
      <c r="AX1107" s="13" t="s">
        <v>71</v>
      </c>
      <c r="AY1107" s="231" t="s">
        <v>117</v>
      </c>
    </row>
    <row r="1108" s="14" customFormat="1">
      <c r="A1108" s="14"/>
      <c r="B1108" s="232"/>
      <c r="C1108" s="233"/>
      <c r="D1108" s="223" t="s">
        <v>129</v>
      </c>
      <c r="E1108" s="234" t="s">
        <v>19</v>
      </c>
      <c r="F1108" s="235" t="s">
        <v>238</v>
      </c>
      <c r="G1108" s="233"/>
      <c r="H1108" s="236">
        <v>6.7000000000000002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42" t="s">
        <v>129</v>
      </c>
      <c r="AU1108" s="242" t="s">
        <v>81</v>
      </c>
      <c r="AV1108" s="14" t="s">
        <v>81</v>
      </c>
      <c r="AW1108" s="14" t="s">
        <v>33</v>
      </c>
      <c r="AX1108" s="14" t="s">
        <v>71</v>
      </c>
      <c r="AY1108" s="242" t="s">
        <v>117</v>
      </c>
    </row>
    <row r="1109" s="13" customFormat="1">
      <c r="A1109" s="13"/>
      <c r="B1109" s="221"/>
      <c r="C1109" s="222"/>
      <c r="D1109" s="223" t="s">
        <v>129</v>
      </c>
      <c r="E1109" s="224" t="s">
        <v>19</v>
      </c>
      <c r="F1109" s="225" t="s">
        <v>145</v>
      </c>
      <c r="G1109" s="222"/>
      <c r="H1109" s="224" t="s">
        <v>19</v>
      </c>
      <c r="I1109" s="226"/>
      <c r="J1109" s="222"/>
      <c r="K1109" s="222"/>
      <c r="L1109" s="227"/>
      <c r="M1109" s="228"/>
      <c r="N1109" s="229"/>
      <c r="O1109" s="229"/>
      <c r="P1109" s="229"/>
      <c r="Q1109" s="229"/>
      <c r="R1109" s="229"/>
      <c r="S1109" s="229"/>
      <c r="T1109" s="230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1" t="s">
        <v>129</v>
      </c>
      <c r="AU1109" s="231" t="s">
        <v>81</v>
      </c>
      <c r="AV1109" s="13" t="s">
        <v>79</v>
      </c>
      <c r="AW1109" s="13" t="s">
        <v>33</v>
      </c>
      <c r="AX1109" s="13" t="s">
        <v>71</v>
      </c>
      <c r="AY1109" s="231" t="s">
        <v>117</v>
      </c>
    </row>
    <row r="1110" s="14" customFormat="1">
      <c r="A1110" s="14"/>
      <c r="B1110" s="232"/>
      <c r="C1110" s="233"/>
      <c r="D1110" s="223" t="s">
        <v>129</v>
      </c>
      <c r="E1110" s="234" t="s">
        <v>19</v>
      </c>
      <c r="F1110" s="235" t="s">
        <v>239</v>
      </c>
      <c r="G1110" s="233"/>
      <c r="H1110" s="236">
        <v>560.34000000000003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2" t="s">
        <v>129</v>
      </c>
      <c r="AU1110" s="242" t="s">
        <v>81</v>
      </c>
      <c r="AV1110" s="14" t="s">
        <v>81</v>
      </c>
      <c r="AW1110" s="14" t="s">
        <v>33</v>
      </c>
      <c r="AX1110" s="14" t="s">
        <v>71</v>
      </c>
      <c r="AY1110" s="242" t="s">
        <v>117</v>
      </c>
    </row>
    <row r="1111" s="13" customFormat="1">
      <c r="A1111" s="13"/>
      <c r="B1111" s="221"/>
      <c r="C1111" s="222"/>
      <c r="D1111" s="223" t="s">
        <v>129</v>
      </c>
      <c r="E1111" s="224" t="s">
        <v>19</v>
      </c>
      <c r="F1111" s="225" t="s">
        <v>148</v>
      </c>
      <c r="G1111" s="222"/>
      <c r="H1111" s="224" t="s">
        <v>19</v>
      </c>
      <c r="I1111" s="226"/>
      <c r="J1111" s="222"/>
      <c r="K1111" s="222"/>
      <c r="L1111" s="227"/>
      <c r="M1111" s="228"/>
      <c r="N1111" s="229"/>
      <c r="O1111" s="229"/>
      <c r="P1111" s="229"/>
      <c r="Q1111" s="229"/>
      <c r="R1111" s="229"/>
      <c r="S1111" s="229"/>
      <c r="T1111" s="230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1" t="s">
        <v>129</v>
      </c>
      <c r="AU1111" s="231" t="s">
        <v>81</v>
      </c>
      <c r="AV1111" s="13" t="s">
        <v>79</v>
      </c>
      <c r="AW1111" s="13" t="s">
        <v>33</v>
      </c>
      <c r="AX1111" s="13" t="s">
        <v>71</v>
      </c>
      <c r="AY1111" s="231" t="s">
        <v>117</v>
      </c>
    </row>
    <row r="1112" s="14" customFormat="1">
      <c r="A1112" s="14"/>
      <c r="B1112" s="232"/>
      <c r="C1112" s="233"/>
      <c r="D1112" s="223" t="s">
        <v>129</v>
      </c>
      <c r="E1112" s="234" t="s">
        <v>19</v>
      </c>
      <c r="F1112" s="235" t="s">
        <v>240</v>
      </c>
      <c r="G1112" s="233"/>
      <c r="H1112" s="236">
        <v>178.19999999999999</v>
      </c>
      <c r="I1112" s="237"/>
      <c r="J1112" s="233"/>
      <c r="K1112" s="233"/>
      <c r="L1112" s="238"/>
      <c r="M1112" s="239"/>
      <c r="N1112" s="240"/>
      <c r="O1112" s="240"/>
      <c r="P1112" s="240"/>
      <c r="Q1112" s="240"/>
      <c r="R1112" s="240"/>
      <c r="S1112" s="240"/>
      <c r="T1112" s="241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2" t="s">
        <v>129</v>
      </c>
      <c r="AU1112" s="242" t="s">
        <v>81</v>
      </c>
      <c r="AV1112" s="14" t="s">
        <v>81</v>
      </c>
      <c r="AW1112" s="14" t="s">
        <v>33</v>
      </c>
      <c r="AX1112" s="14" t="s">
        <v>71</v>
      </c>
      <c r="AY1112" s="242" t="s">
        <v>117</v>
      </c>
    </row>
    <row r="1113" s="13" customFormat="1">
      <c r="A1113" s="13"/>
      <c r="B1113" s="221"/>
      <c r="C1113" s="222"/>
      <c r="D1113" s="223" t="s">
        <v>129</v>
      </c>
      <c r="E1113" s="224" t="s">
        <v>19</v>
      </c>
      <c r="F1113" s="225" t="s">
        <v>151</v>
      </c>
      <c r="G1113" s="222"/>
      <c r="H1113" s="224" t="s">
        <v>19</v>
      </c>
      <c r="I1113" s="226"/>
      <c r="J1113" s="222"/>
      <c r="K1113" s="222"/>
      <c r="L1113" s="227"/>
      <c r="M1113" s="228"/>
      <c r="N1113" s="229"/>
      <c r="O1113" s="229"/>
      <c r="P1113" s="229"/>
      <c r="Q1113" s="229"/>
      <c r="R1113" s="229"/>
      <c r="S1113" s="229"/>
      <c r="T1113" s="23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1" t="s">
        <v>129</v>
      </c>
      <c r="AU1113" s="231" t="s">
        <v>81</v>
      </c>
      <c r="AV1113" s="13" t="s">
        <v>79</v>
      </c>
      <c r="AW1113" s="13" t="s">
        <v>33</v>
      </c>
      <c r="AX1113" s="13" t="s">
        <v>71</v>
      </c>
      <c r="AY1113" s="231" t="s">
        <v>117</v>
      </c>
    </row>
    <row r="1114" s="14" customFormat="1">
      <c r="A1114" s="14"/>
      <c r="B1114" s="232"/>
      <c r="C1114" s="233"/>
      <c r="D1114" s="223" t="s">
        <v>129</v>
      </c>
      <c r="E1114" s="234" t="s">
        <v>19</v>
      </c>
      <c r="F1114" s="235" t="s">
        <v>241</v>
      </c>
      <c r="G1114" s="233"/>
      <c r="H1114" s="236">
        <v>72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2" t="s">
        <v>129</v>
      </c>
      <c r="AU1114" s="242" t="s">
        <v>81</v>
      </c>
      <c r="AV1114" s="14" t="s">
        <v>81</v>
      </c>
      <c r="AW1114" s="14" t="s">
        <v>33</v>
      </c>
      <c r="AX1114" s="14" t="s">
        <v>71</v>
      </c>
      <c r="AY1114" s="242" t="s">
        <v>117</v>
      </c>
    </row>
    <row r="1115" s="13" customFormat="1">
      <c r="A1115" s="13"/>
      <c r="B1115" s="221"/>
      <c r="C1115" s="222"/>
      <c r="D1115" s="223" t="s">
        <v>129</v>
      </c>
      <c r="E1115" s="224" t="s">
        <v>19</v>
      </c>
      <c r="F1115" s="225" t="s">
        <v>154</v>
      </c>
      <c r="G1115" s="222"/>
      <c r="H1115" s="224" t="s">
        <v>19</v>
      </c>
      <c r="I1115" s="226"/>
      <c r="J1115" s="222"/>
      <c r="K1115" s="222"/>
      <c r="L1115" s="227"/>
      <c r="M1115" s="228"/>
      <c r="N1115" s="229"/>
      <c r="O1115" s="229"/>
      <c r="P1115" s="229"/>
      <c r="Q1115" s="229"/>
      <c r="R1115" s="229"/>
      <c r="S1115" s="229"/>
      <c r="T1115" s="23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1" t="s">
        <v>129</v>
      </c>
      <c r="AU1115" s="231" t="s">
        <v>81</v>
      </c>
      <c r="AV1115" s="13" t="s">
        <v>79</v>
      </c>
      <c r="AW1115" s="13" t="s">
        <v>33</v>
      </c>
      <c r="AX1115" s="13" t="s">
        <v>71</v>
      </c>
      <c r="AY1115" s="231" t="s">
        <v>117</v>
      </c>
    </row>
    <row r="1116" s="14" customFormat="1">
      <c r="A1116" s="14"/>
      <c r="B1116" s="232"/>
      <c r="C1116" s="233"/>
      <c r="D1116" s="223" t="s">
        <v>129</v>
      </c>
      <c r="E1116" s="234" t="s">
        <v>19</v>
      </c>
      <c r="F1116" s="235" t="s">
        <v>242</v>
      </c>
      <c r="G1116" s="233"/>
      <c r="H1116" s="236">
        <v>13.199999999999999</v>
      </c>
      <c r="I1116" s="237"/>
      <c r="J1116" s="233"/>
      <c r="K1116" s="233"/>
      <c r="L1116" s="238"/>
      <c r="M1116" s="239"/>
      <c r="N1116" s="240"/>
      <c r="O1116" s="240"/>
      <c r="P1116" s="240"/>
      <c r="Q1116" s="240"/>
      <c r="R1116" s="240"/>
      <c r="S1116" s="240"/>
      <c r="T1116" s="24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2" t="s">
        <v>129</v>
      </c>
      <c r="AU1116" s="242" t="s">
        <v>81</v>
      </c>
      <c r="AV1116" s="14" t="s">
        <v>81</v>
      </c>
      <c r="AW1116" s="14" t="s">
        <v>33</v>
      </c>
      <c r="AX1116" s="14" t="s">
        <v>71</v>
      </c>
      <c r="AY1116" s="242" t="s">
        <v>117</v>
      </c>
    </row>
    <row r="1117" s="13" customFormat="1">
      <c r="A1117" s="13"/>
      <c r="B1117" s="221"/>
      <c r="C1117" s="222"/>
      <c r="D1117" s="223" t="s">
        <v>129</v>
      </c>
      <c r="E1117" s="224" t="s">
        <v>19</v>
      </c>
      <c r="F1117" s="225" t="s">
        <v>157</v>
      </c>
      <c r="G1117" s="222"/>
      <c r="H1117" s="224" t="s">
        <v>19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1" t="s">
        <v>129</v>
      </c>
      <c r="AU1117" s="231" t="s">
        <v>81</v>
      </c>
      <c r="AV1117" s="13" t="s">
        <v>79</v>
      </c>
      <c r="AW1117" s="13" t="s">
        <v>33</v>
      </c>
      <c r="AX1117" s="13" t="s">
        <v>71</v>
      </c>
      <c r="AY1117" s="231" t="s">
        <v>117</v>
      </c>
    </row>
    <row r="1118" s="14" customFormat="1">
      <c r="A1118" s="14"/>
      <c r="B1118" s="232"/>
      <c r="C1118" s="233"/>
      <c r="D1118" s="223" t="s">
        <v>129</v>
      </c>
      <c r="E1118" s="234" t="s">
        <v>19</v>
      </c>
      <c r="F1118" s="235" t="s">
        <v>243</v>
      </c>
      <c r="G1118" s="233"/>
      <c r="H1118" s="236">
        <v>33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2" t="s">
        <v>129</v>
      </c>
      <c r="AU1118" s="242" t="s">
        <v>81</v>
      </c>
      <c r="AV1118" s="14" t="s">
        <v>81</v>
      </c>
      <c r="AW1118" s="14" t="s">
        <v>33</v>
      </c>
      <c r="AX1118" s="14" t="s">
        <v>71</v>
      </c>
      <c r="AY1118" s="242" t="s">
        <v>117</v>
      </c>
    </row>
    <row r="1119" s="13" customFormat="1">
      <c r="A1119" s="13"/>
      <c r="B1119" s="221"/>
      <c r="C1119" s="222"/>
      <c r="D1119" s="223" t="s">
        <v>129</v>
      </c>
      <c r="E1119" s="224" t="s">
        <v>19</v>
      </c>
      <c r="F1119" s="225" t="s">
        <v>160</v>
      </c>
      <c r="G1119" s="222"/>
      <c r="H1119" s="224" t="s">
        <v>19</v>
      </c>
      <c r="I1119" s="226"/>
      <c r="J1119" s="222"/>
      <c r="K1119" s="222"/>
      <c r="L1119" s="227"/>
      <c r="M1119" s="228"/>
      <c r="N1119" s="229"/>
      <c r="O1119" s="229"/>
      <c r="P1119" s="229"/>
      <c r="Q1119" s="229"/>
      <c r="R1119" s="229"/>
      <c r="S1119" s="229"/>
      <c r="T1119" s="23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1" t="s">
        <v>129</v>
      </c>
      <c r="AU1119" s="231" t="s">
        <v>81</v>
      </c>
      <c r="AV1119" s="13" t="s">
        <v>79</v>
      </c>
      <c r="AW1119" s="13" t="s">
        <v>33</v>
      </c>
      <c r="AX1119" s="13" t="s">
        <v>71</v>
      </c>
      <c r="AY1119" s="231" t="s">
        <v>117</v>
      </c>
    </row>
    <row r="1120" s="14" customFormat="1">
      <c r="A1120" s="14"/>
      <c r="B1120" s="232"/>
      <c r="C1120" s="233"/>
      <c r="D1120" s="223" t="s">
        <v>129</v>
      </c>
      <c r="E1120" s="234" t="s">
        <v>19</v>
      </c>
      <c r="F1120" s="235" t="s">
        <v>244</v>
      </c>
      <c r="G1120" s="233"/>
      <c r="H1120" s="236">
        <v>14.75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2" t="s">
        <v>129</v>
      </c>
      <c r="AU1120" s="242" t="s">
        <v>81</v>
      </c>
      <c r="AV1120" s="14" t="s">
        <v>81</v>
      </c>
      <c r="AW1120" s="14" t="s">
        <v>33</v>
      </c>
      <c r="AX1120" s="14" t="s">
        <v>71</v>
      </c>
      <c r="AY1120" s="242" t="s">
        <v>117</v>
      </c>
    </row>
    <row r="1121" s="13" customFormat="1">
      <c r="A1121" s="13"/>
      <c r="B1121" s="221"/>
      <c r="C1121" s="222"/>
      <c r="D1121" s="223" t="s">
        <v>129</v>
      </c>
      <c r="E1121" s="224" t="s">
        <v>19</v>
      </c>
      <c r="F1121" s="225" t="s">
        <v>163</v>
      </c>
      <c r="G1121" s="222"/>
      <c r="H1121" s="224" t="s">
        <v>19</v>
      </c>
      <c r="I1121" s="226"/>
      <c r="J1121" s="222"/>
      <c r="K1121" s="222"/>
      <c r="L1121" s="227"/>
      <c r="M1121" s="228"/>
      <c r="N1121" s="229"/>
      <c r="O1121" s="229"/>
      <c r="P1121" s="229"/>
      <c r="Q1121" s="229"/>
      <c r="R1121" s="229"/>
      <c r="S1121" s="229"/>
      <c r="T1121" s="23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1" t="s">
        <v>129</v>
      </c>
      <c r="AU1121" s="231" t="s">
        <v>81</v>
      </c>
      <c r="AV1121" s="13" t="s">
        <v>79</v>
      </c>
      <c r="AW1121" s="13" t="s">
        <v>33</v>
      </c>
      <c r="AX1121" s="13" t="s">
        <v>71</v>
      </c>
      <c r="AY1121" s="231" t="s">
        <v>117</v>
      </c>
    </row>
    <row r="1122" s="14" customFormat="1">
      <c r="A1122" s="14"/>
      <c r="B1122" s="232"/>
      <c r="C1122" s="233"/>
      <c r="D1122" s="223" t="s">
        <v>129</v>
      </c>
      <c r="E1122" s="234" t="s">
        <v>19</v>
      </c>
      <c r="F1122" s="235" t="s">
        <v>245</v>
      </c>
      <c r="G1122" s="233"/>
      <c r="H1122" s="236">
        <v>23.800000000000001</v>
      </c>
      <c r="I1122" s="237"/>
      <c r="J1122" s="233"/>
      <c r="K1122" s="233"/>
      <c r="L1122" s="238"/>
      <c r="M1122" s="239"/>
      <c r="N1122" s="240"/>
      <c r="O1122" s="240"/>
      <c r="P1122" s="240"/>
      <c r="Q1122" s="240"/>
      <c r="R1122" s="240"/>
      <c r="S1122" s="240"/>
      <c r="T1122" s="241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2" t="s">
        <v>129</v>
      </c>
      <c r="AU1122" s="242" t="s">
        <v>81</v>
      </c>
      <c r="AV1122" s="14" t="s">
        <v>81</v>
      </c>
      <c r="AW1122" s="14" t="s">
        <v>33</v>
      </c>
      <c r="AX1122" s="14" t="s">
        <v>71</v>
      </c>
      <c r="AY1122" s="242" t="s">
        <v>117</v>
      </c>
    </row>
    <row r="1123" s="13" customFormat="1">
      <c r="A1123" s="13"/>
      <c r="B1123" s="221"/>
      <c r="C1123" s="222"/>
      <c r="D1123" s="223" t="s">
        <v>129</v>
      </c>
      <c r="E1123" s="224" t="s">
        <v>19</v>
      </c>
      <c r="F1123" s="225" t="s">
        <v>166</v>
      </c>
      <c r="G1123" s="222"/>
      <c r="H1123" s="224" t="s">
        <v>19</v>
      </c>
      <c r="I1123" s="226"/>
      <c r="J1123" s="222"/>
      <c r="K1123" s="222"/>
      <c r="L1123" s="227"/>
      <c r="M1123" s="228"/>
      <c r="N1123" s="229"/>
      <c r="O1123" s="229"/>
      <c r="P1123" s="229"/>
      <c r="Q1123" s="229"/>
      <c r="R1123" s="229"/>
      <c r="S1123" s="229"/>
      <c r="T1123" s="23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1" t="s">
        <v>129</v>
      </c>
      <c r="AU1123" s="231" t="s">
        <v>81</v>
      </c>
      <c r="AV1123" s="13" t="s">
        <v>79</v>
      </c>
      <c r="AW1123" s="13" t="s">
        <v>33</v>
      </c>
      <c r="AX1123" s="13" t="s">
        <v>71</v>
      </c>
      <c r="AY1123" s="231" t="s">
        <v>117</v>
      </c>
    </row>
    <row r="1124" s="14" customFormat="1">
      <c r="A1124" s="14"/>
      <c r="B1124" s="232"/>
      <c r="C1124" s="233"/>
      <c r="D1124" s="223" t="s">
        <v>129</v>
      </c>
      <c r="E1124" s="234" t="s">
        <v>19</v>
      </c>
      <c r="F1124" s="235" t="s">
        <v>246</v>
      </c>
      <c r="G1124" s="233"/>
      <c r="H1124" s="236">
        <v>3.7999999999999998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2" t="s">
        <v>129</v>
      </c>
      <c r="AU1124" s="242" t="s">
        <v>81</v>
      </c>
      <c r="AV1124" s="14" t="s">
        <v>81</v>
      </c>
      <c r="AW1124" s="14" t="s">
        <v>33</v>
      </c>
      <c r="AX1124" s="14" t="s">
        <v>71</v>
      </c>
      <c r="AY1124" s="242" t="s">
        <v>117</v>
      </c>
    </row>
    <row r="1125" s="13" customFormat="1">
      <c r="A1125" s="13"/>
      <c r="B1125" s="221"/>
      <c r="C1125" s="222"/>
      <c r="D1125" s="223" t="s">
        <v>129</v>
      </c>
      <c r="E1125" s="224" t="s">
        <v>19</v>
      </c>
      <c r="F1125" s="225" t="s">
        <v>169</v>
      </c>
      <c r="G1125" s="222"/>
      <c r="H1125" s="224" t="s">
        <v>19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1" t="s">
        <v>129</v>
      </c>
      <c r="AU1125" s="231" t="s">
        <v>81</v>
      </c>
      <c r="AV1125" s="13" t="s">
        <v>79</v>
      </c>
      <c r="AW1125" s="13" t="s">
        <v>33</v>
      </c>
      <c r="AX1125" s="13" t="s">
        <v>71</v>
      </c>
      <c r="AY1125" s="231" t="s">
        <v>117</v>
      </c>
    </row>
    <row r="1126" s="14" customFormat="1">
      <c r="A1126" s="14"/>
      <c r="B1126" s="232"/>
      <c r="C1126" s="233"/>
      <c r="D1126" s="223" t="s">
        <v>129</v>
      </c>
      <c r="E1126" s="234" t="s">
        <v>19</v>
      </c>
      <c r="F1126" s="235" t="s">
        <v>247</v>
      </c>
      <c r="G1126" s="233"/>
      <c r="H1126" s="236">
        <v>25.199999999999999</v>
      </c>
      <c r="I1126" s="237"/>
      <c r="J1126" s="233"/>
      <c r="K1126" s="233"/>
      <c r="L1126" s="238"/>
      <c r="M1126" s="239"/>
      <c r="N1126" s="240"/>
      <c r="O1126" s="240"/>
      <c r="P1126" s="240"/>
      <c r="Q1126" s="240"/>
      <c r="R1126" s="240"/>
      <c r="S1126" s="240"/>
      <c r="T1126" s="24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2" t="s">
        <v>129</v>
      </c>
      <c r="AU1126" s="242" t="s">
        <v>81</v>
      </c>
      <c r="AV1126" s="14" t="s">
        <v>81</v>
      </c>
      <c r="AW1126" s="14" t="s">
        <v>33</v>
      </c>
      <c r="AX1126" s="14" t="s">
        <v>71</v>
      </c>
      <c r="AY1126" s="242" t="s">
        <v>117</v>
      </c>
    </row>
    <row r="1127" s="13" customFormat="1">
      <c r="A1127" s="13"/>
      <c r="B1127" s="221"/>
      <c r="C1127" s="222"/>
      <c r="D1127" s="223" t="s">
        <v>129</v>
      </c>
      <c r="E1127" s="224" t="s">
        <v>19</v>
      </c>
      <c r="F1127" s="225" t="s">
        <v>172</v>
      </c>
      <c r="G1127" s="222"/>
      <c r="H1127" s="224" t="s">
        <v>19</v>
      </c>
      <c r="I1127" s="226"/>
      <c r="J1127" s="222"/>
      <c r="K1127" s="222"/>
      <c r="L1127" s="227"/>
      <c r="M1127" s="228"/>
      <c r="N1127" s="229"/>
      <c r="O1127" s="229"/>
      <c r="P1127" s="229"/>
      <c r="Q1127" s="229"/>
      <c r="R1127" s="229"/>
      <c r="S1127" s="229"/>
      <c r="T1127" s="23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1" t="s">
        <v>129</v>
      </c>
      <c r="AU1127" s="231" t="s">
        <v>81</v>
      </c>
      <c r="AV1127" s="13" t="s">
        <v>79</v>
      </c>
      <c r="AW1127" s="13" t="s">
        <v>33</v>
      </c>
      <c r="AX1127" s="13" t="s">
        <v>71</v>
      </c>
      <c r="AY1127" s="231" t="s">
        <v>117</v>
      </c>
    </row>
    <row r="1128" s="14" customFormat="1">
      <c r="A1128" s="14"/>
      <c r="B1128" s="232"/>
      <c r="C1128" s="233"/>
      <c r="D1128" s="223" t="s">
        <v>129</v>
      </c>
      <c r="E1128" s="234" t="s">
        <v>19</v>
      </c>
      <c r="F1128" s="235" t="s">
        <v>248</v>
      </c>
      <c r="G1128" s="233"/>
      <c r="H1128" s="236">
        <v>10.800000000000001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2" t="s">
        <v>129</v>
      </c>
      <c r="AU1128" s="242" t="s">
        <v>81</v>
      </c>
      <c r="AV1128" s="14" t="s">
        <v>81</v>
      </c>
      <c r="AW1128" s="14" t="s">
        <v>33</v>
      </c>
      <c r="AX1128" s="14" t="s">
        <v>71</v>
      </c>
      <c r="AY1128" s="242" t="s">
        <v>117</v>
      </c>
    </row>
    <row r="1129" s="13" customFormat="1">
      <c r="A1129" s="13"/>
      <c r="B1129" s="221"/>
      <c r="C1129" s="222"/>
      <c r="D1129" s="223" t="s">
        <v>129</v>
      </c>
      <c r="E1129" s="224" t="s">
        <v>19</v>
      </c>
      <c r="F1129" s="225" t="s">
        <v>175</v>
      </c>
      <c r="G1129" s="222"/>
      <c r="H1129" s="224" t="s">
        <v>19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1" t="s">
        <v>129</v>
      </c>
      <c r="AU1129" s="231" t="s">
        <v>81</v>
      </c>
      <c r="AV1129" s="13" t="s">
        <v>79</v>
      </c>
      <c r="AW1129" s="13" t="s">
        <v>33</v>
      </c>
      <c r="AX1129" s="13" t="s">
        <v>71</v>
      </c>
      <c r="AY1129" s="231" t="s">
        <v>117</v>
      </c>
    </row>
    <row r="1130" s="14" customFormat="1">
      <c r="A1130" s="14"/>
      <c r="B1130" s="232"/>
      <c r="C1130" s="233"/>
      <c r="D1130" s="223" t="s">
        <v>129</v>
      </c>
      <c r="E1130" s="234" t="s">
        <v>19</v>
      </c>
      <c r="F1130" s="235" t="s">
        <v>249</v>
      </c>
      <c r="G1130" s="233"/>
      <c r="H1130" s="236">
        <v>17.100000000000001</v>
      </c>
      <c r="I1130" s="237"/>
      <c r="J1130" s="233"/>
      <c r="K1130" s="233"/>
      <c r="L1130" s="238"/>
      <c r="M1130" s="239"/>
      <c r="N1130" s="240"/>
      <c r="O1130" s="240"/>
      <c r="P1130" s="240"/>
      <c r="Q1130" s="240"/>
      <c r="R1130" s="240"/>
      <c r="S1130" s="240"/>
      <c r="T1130" s="24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2" t="s">
        <v>129</v>
      </c>
      <c r="AU1130" s="242" t="s">
        <v>81</v>
      </c>
      <c r="AV1130" s="14" t="s">
        <v>81</v>
      </c>
      <c r="AW1130" s="14" t="s">
        <v>33</v>
      </c>
      <c r="AX1130" s="14" t="s">
        <v>71</v>
      </c>
      <c r="AY1130" s="242" t="s">
        <v>117</v>
      </c>
    </row>
    <row r="1131" s="13" customFormat="1">
      <c r="A1131" s="13"/>
      <c r="B1131" s="221"/>
      <c r="C1131" s="222"/>
      <c r="D1131" s="223" t="s">
        <v>129</v>
      </c>
      <c r="E1131" s="224" t="s">
        <v>19</v>
      </c>
      <c r="F1131" s="225" t="s">
        <v>178</v>
      </c>
      <c r="G1131" s="222"/>
      <c r="H1131" s="224" t="s">
        <v>19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1" t="s">
        <v>129</v>
      </c>
      <c r="AU1131" s="231" t="s">
        <v>81</v>
      </c>
      <c r="AV1131" s="13" t="s">
        <v>79</v>
      </c>
      <c r="AW1131" s="13" t="s">
        <v>33</v>
      </c>
      <c r="AX1131" s="13" t="s">
        <v>71</v>
      </c>
      <c r="AY1131" s="231" t="s">
        <v>117</v>
      </c>
    </row>
    <row r="1132" s="14" customFormat="1">
      <c r="A1132" s="14"/>
      <c r="B1132" s="232"/>
      <c r="C1132" s="233"/>
      <c r="D1132" s="223" t="s">
        <v>129</v>
      </c>
      <c r="E1132" s="234" t="s">
        <v>19</v>
      </c>
      <c r="F1132" s="235" t="s">
        <v>250</v>
      </c>
      <c r="G1132" s="233"/>
      <c r="H1132" s="236">
        <v>4.9000000000000004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2" t="s">
        <v>129</v>
      </c>
      <c r="AU1132" s="242" t="s">
        <v>81</v>
      </c>
      <c r="AV1132" s="14" t="s">
        <v>81</v>
      </c>
      <c r="AW1132" s="14" t="s">
        <v>33</v>
      </c>
      <c r="AX1132" s="14" t="s">
        <v>71</v>
      </c>
      <c r="AY1132" s="242" t="s">
        <v>117</v>
      </c>
    </row>
    <row r="1133" s="13" customFormat="1">
      <c r="A1133" s="13"/>
      <c r="B1133" s="221"/>
      <c r="C1133" s="222"/>
      <c r="D1133" s="223" t="s">
        <v>129</v>
      </c>
      <c r="E1133" s="224" t="s">
        <v>19</v>
      </c>
      <c r="F1133" s="225" t="s">
        <v>181</v>
      </c>
      <c r="G1133" s="222"/>
      <c r="H1133" s="224" t="s">
        <v>19</v>
      </c>
      <c r="I1133" s="226"/>
      <c r="J1133" s="222"/>
      <c r="K1133" s="222"/>
      <c r="L1133" s="227"/>
      <c r="M1133" s="228"/>
      <c r="N1133" s="229"/>
      <c r="O1133" s="229"/>
      <c r="P1133" s="229"/>
      <c r="Q1133" s="229"/>
      <c r="R1133" s="229"/>
      <c r="S1133" s="229"/>
      <c r="T1133" s="230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1" t="s">
        <v>129</v>
      </c>
      <c r="AU1133" s="231" t="s">
        <v>81</v>
      </c>
      <c r="AV1133" s="13" t="s">
        <v>79</v>
      </c>
      <c r="AW1133" s="13" t="s">
        <v>33</v>
      </c>
      <c r="AX1133" s="13" t="s">
        <v>71</v>
      </c>
      <c r="AY1133" s="231" t="s">
        <v>117</v>
      </c>
    </row>
    <row r="1134" s="14" customFormat="1">
      <c r="A1134" s="14"/>
      <c r="B1134" s="232"/>
      <c r="C1134" s="233"/>
      <c r="D1134" s="223" t="s">
        <v>129</v>
      </c>
      <c r="E1134" s="234" t="s">
        <v>19</v>
      </c>
      <c r="F1134" s="235" t="s">
        <v>251</v>
      </c>
      <c r="G1134" s="233"/>
      <c r="H1134" s="236">
        <v>6.2000000000000002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2" t="s">
        <v>129</v>
      </c>
      <c r="AU1134" s="242" t="s">
        <v>81</v>
      </c>
      <c r="AV1134" s="14" t="s">
        <v>81</v>
      </c>
      <c r="AW1134" s="14" t="s">
        <v>33</v>
      </c>
      <c r="AX1134" s="14" t="s">
        <v>71</v>
      </c>
      <c r="AY1134" s="242" t="s">
        <v>117</v>
      </c>
    </row>
    <row r="1135" s="13" customFormat="1">
      <c r="A1135" s="13"/>
      <c r="B1135" s="221"/>
      <c r="C1135" s="222"/>
      <c r="D1135" s="223" t="s">
        <v>129</v>
      </c>
      <c r="E1135" s="224" t="s">
        <v>19</v>
      </c>
      <c r="F1135" s="225" t="s">
        <v>184</v>
      </c>
      <c r="G1135" s="222"/>
      <c r="H1135" s="224" t="s">
        <v>19</v>
      </c>
      <c r="I1135" s="226"/>
      <c r="J1135" s="222"/>
      <c r="K1135" s="222"/>
      <c r="L1135" s="227"/>
      <c r="M1135" s="228"/>
      <c r="N1135" s="229"/>
      <c r="O1135" s="229"/>
      <c r="P1135" s="229"/>
      <c r="Q1135" s="229"/>
      <c r="R1135" s="229"/>
      <c r="S1135" s="229"/>
      <c r="T1135" s="23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1" t="s">
        <v>129</v>
      </c>
      <c r="AU1135" s="231" t="s">
        <v>81</v>
      </c>
      <c r="AV1135" s="13" t="s">
        <v>79</v>
      </c>
      <c r="AW1135" s="13" t="s">
        <v>33</v>
      </c>
      <c r="AX1135" s="13" t="s">
        <v>71</v>
      </c>
      <c r="AY1135" s="231" t="s">
        <v>117</v>
      </c>
    </row>
    <row r="1136" s="14" customFormat="1">
      <c r="A1136" s="14"/>
      <c r="B1136" s="232"/>
      <c r="C1136" s="233"/>
      <c r="D1136" s="223" t="s">
        <v>129</v>
      </c>
      <c r="E1136" s="234" t="s">
        <v>19</v>
      </c>
      <c r="F1136" s="235" t="s">
        <v>252</v>
      </c>
      <c r="G1136" s="233"/>
      <c r="H1136" s="236">
        <v>7.5999999999999996</v>
      </c>
      <c r="I1136" s="237"/>
      <c r="J1136" s="233"/>
      <c r="K1136" s="233"/>
      <c r="L1136" s="238"/>
      <c r="M1136" s="239"/>
      <c r="N1136" s="240"/>
      <c r="O1136" s="240"/>
      <c r="P1136" s="240"/>
      <c r="Q1136" s="240"/>
      <c r="R1136" s="240"/>
      <c r="S1136" s="240"/>
      <c r="T1136" s="241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2" t="s">
        <v>129</v>
      </c>
      <c r="AU1136" s="242" t="s">
        <v>81</v>
      </c>
      <c r="AV1136" s="14" t="s">
        <v>81</v>
      </c>
      <c r="AW1136" s="14" t="s">
        <v>33</v>
      </c>
      <c r="AX1136" s="14" t="s">
        <v>71</v>
      </c>
      <c r="AY1136" s="242" t="s">
        <v>117</v>
      </c>
    </row>
    <row r="1137" s="13" customFormat="1">
      <c r="A1137" s="13"/>
      <c r="B1137" s="221"/>
      <c r="C1137" s="222"/>
      <c r="D1137" s="223" t="s">
        <v>129</v>
      </c>
      <c r="E1137" s="224" t="s">
        <v>19</v>
      </c>
      <c r="F1137" s="225" t="s">
        <v>187</v>
      </c>
      <c r="G1137" s="222"/>
      <c r="H1137" s="224" t="s">
        <v>19</v>
      </c>
      <c r="I1137" s="226"/>
      <c r="J1137" s="222"/>
      <c r="K1137" s="222"/>
      <c r="L1137" s="227"/>
      <c r="M1137" s="228"/>
      <c r="N1137" s="229"/>
      <c r="O1137" s="229"/>
      <c r="P1137" s="229"/>
      <c r="Q1137" s="229"/>
      <c r="R1137" s="229"/>
      <c r="S1137" s="229"/>
      <c r="T1137" s="23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1" t="s">
        <v>129</v>
      </c>
      <c r="AU1137" s="231" t="s">
        <v>81</v>
      </c>
      <c r="AV1137" s="13" t="s">
        <v>79</v>
      </c>
      <c r="AW1137" s="13" t="s">
        <v>33</v>
      </c>
      <c r="AX1137" s="13" t="s">
        <v>71</v>
      </c>
      <c r="AY1137" s="231" t="s">
        <v>117</v>
      </c>
    </row>
    <row r="1138" s="14" customFormat="1">
      <c r="A1138" s="14"/>
      <c r="B1138" s="232"/>
      <c r="C1138" s="233"/>
      <c r="D1138" s="223" t="s">
        <v>129</v>
      </c>
      <c r="E1138" s="234" t="s">
        <v>19</v>
      </c>
      <c r="F1138" s="235" t="s">
        <v>253</v>
      </c>
      <c r="G1138" s="233"/>
      <c r="H1138" s="236">
        <v>5.9000000000000004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2" t="s">
        <v>129</v>
      </c>
      <c r="AU1138" s="242" t="s">
        <v>81</v>
      </c>
      <c r="AV1138" s="14" t="s">
        <v>81</v>
      </c>
      <c r="AW1138" s="14" t="s">
        <v>33</v>
      </c>
      <c r="AX1138" s="14" t="s">
        <v>71</v>
      </c>
      <c r="AY1138" s="242" t="s">
        <v>117</v>
      </c>
    </row>
    <row r="1139" s="13" customFormat="1">
      <c r="A1139" s="13"/>
      <c r="B1139" s="221"/>
      <c r="C1139" s="222"/>
      <c r="D1139" s="223" t="s">
        <v>129</v>
      </c>
      <c r="E1139" s="224" t="s">
        <v>19</v>
      </c>
      <c r="F1139" s="225" t="s">
        <v>190</v>
      </c>
      <c r="G1139" s="222"/>
      <c r="H1139" s="224" t="s">
        <v>19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1" t="s">
        <v>129</v>
      </c>
      <c r="AU1139" s="231" t="s">
        <v>81</v>
      </c>
      <c r="AV1139" s="13" t="s">
        <v>79</v>
      </c>
      <c r="AW1139" s="13" t="s">
        <v>33</v>
      </c>
      <c r="AX1139" s="13" t="s">
        <v>71</v>
      </c>
      <c r="AY1139" s="231" t="s">
        <v>117</v>
      </c>
    </row>
    <row r="1140" s="14" customFormat="1">
      <c r="A1140" s="14"/>
      <c r="B1140" s="232"/>
      <c r="C1140" s="233"/>
      <c r="D1140" s="223" t="s">
        <v>129</v>
      </c>
      <c r="E1140" s="234" t="s">
        <v>19</v>
      </c>
      <c r="F1140" s="235" t="s">
        <v>254</v>
      </c>
      <c r="G1140" s="233"/>
      <c r="H1140" s="236">
        <v>6.9000000000000004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42" t="s">
        <v>129</v>
      </c>
      <c r="AU1140" s="242" t="s">
        <v>81</v>
      </c>
      <c r="AV1140" s="14" t="s">
        <v>81</v>
      </c>
      <c r="AW1140" s="14" t="s">
        <v>33</v>
      </c>
      <c r="AX1140" s="14" t="s">
        <v>71</v>
      </c>
      <c r="AY1140" s="242" t="s">
        <v>117</v>
      </c>
    </row>
    <row r="1141" s="13" customFormat="1">
      <c r="A1141" s="13"/>
      <c r="B1141" s="221"/>
      <c r="C1141" s="222"/>
      <c r="D1141" s="223" t="s">
        <v>129</v>
      </c>
      <c r="E1141" s="224" t="s">
        <v>19</v>
      </c>
      <c r="F1141" s="225" t="s">
        <v>193</v>
      </c>
      <c r="G1141" s="222"/>
      <c r="H1141" s="224" t="s">
        <v>19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1" t="s">
        <v>129</v>
      </c>
      <c r="AU1141" s="231" t="s">
        <v>81</v>
      </c>
      <c r="AV1141" s="13" t="s">
        <v>79</v>
      </c>
      <c r="AW1141" s="13" t="s">
        <v>33</v>
      </c>
      <c r="AX1141" s="13" t="s">
        <v>71</v>
      </c>
      <c r="AY1141" s="231" t="s">
        <v>117</v>
      </c>
    </row>
    <row r="1142" s="14" customFormat="1">
      <c r="A1142" s="14"/>
      <c r="B1142" s="232"/>
      <c r="C1142" s="233"/>
      <c r="D1142" s="223" t="s">
        <v>129</v>
      </c>
      <c r="E1142" s="234" t="s">
        <v>19</v>
      </c>
      <c r="F1142" s="235" t="s">
        <v>255</v>
      </c>
      <c r="G1142" s="233"/>
      <c r="H1142" s="236">
        <v>8.1999999999999993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2" t="s">
        <v>129</v>
      </c>
      <c r="AU1142" s="242" t="s">
        <v>81</v>
      </c>
      <c r="AV1142" s="14" t="s">
        <v>81</v>
      </c>
      <c r="AW1142" s="14" t="s">
        <v>33</v>
      </c>
      <c r="AX1142" s="14" t="s">
        <v>71</v>
      </c>
      <c r="AY1142" s="242" t="s">
        <v>117</v>
      </c>
    </row>
    <row r="1143" s="13" customFormat="1">
      <c r="A1143" s="13"/>
      <c r="B1143" s="221"/>
      <c r="C1143" s="222"/>
      <c r="D1143" s="223" t="s">
        <v>129</v>
      </c>
      <c r="E1143" s="224" t="s">
        <v>19</v>
      </c>
      <c r="F1143" s="225" t="s">
        <v>196</v>
      </c>
      <c r="G1143" s="222"/>
      <c r="H1143" s="224" t="s">
        <v>19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1" t="s">
        <v>129</v>
      </c>
      <c r="AU1143" s="231" t="s">
        <v>81</v>
      </c>
      <c r="AV1143" s="13" t="s">
        <v>79</v>
      </c>
      <c r="AW1143" s="13" t="s">
        <v>33</v>
      </c>
      <c r="AX1143" s="13" t="s">
        <v>71</v>
      </c>
      <c r="AY1143" s="231" t="s">
        <v>117</v>
      </c>
    </row>
    <row r="1144" s="14" customFormat="1">
      <c r="A1144" s="14"/>
      <c r="B1144" s="232"/>
      <c r="C1144" s="233"/>
      <c r="D1144" s="223" t="s">
        <v>129</v>
      </c>
      <c r="E1144" s="234" t="s">
        <v>19</v>
      </c>
      <c r="F1144" s="235" t="s">
        <v>256</v>
      </c>
      <c r="G1144" s="233"/>
      <c r="H1144" s="236">
        <v>4.9000000000000004</v>
      </c>
      <c r="I1144" s="237"/>
      <c r="J1144" s="233"/>
      <c r="K1144" s="233"/>
      <c r="L1144" s="238"/>
      <c r="M1144" s="239"/>
      <c r="N1144" s="240"/>
      <c r="O1144" s="240"/>
      <c r="P1144" s="240"/>
      <c r="Q1144" s="240"/>
      <c r="R1144" s="240"/>
      <c r="S1144" s="240"/>
      <c r="T1144" s="241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2" t="s">
        <v>129</v>
      </c>
      <c r="AU1144" s="242" t="s">
        <v>81</v>
      </c>
      <c r="AV1144" s="14" t="s">
        <v>81</v>
      </c>
      <c r="AW1144" s="14" t="s">
        <v>33</v>
      </c>
      <c r="AX1144" s="14" t="s">
        <v>71</v>
      </c>
      <c r="AY1144" s="242" t="s">
        <v>117</v>
      </c>
    </row>
    <row r="1145" s="13" customFormat="1">
      <c r="A1145" s="13"/>
      <c r="B1145" s="221"/>
      <c r="C1145" s="222"/>
      <c r="D1145" s="223" t="s">
        <v>129</v>
      </c>
      <c r="E1145" s="224" t="s">
        <v>19</v>
      </c>
      <c r="F1145" s="225" t="s">
        <v>199</v>
      </c>
      <c r="G1145" s="222"/>
      <c r="H1145" s="224" t="s">
        <v>19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1" t="s">
        <v>129</v>
      </c>
      <c r="AU1145" s="231" t="s">
        <v>81</v>
      </c>
      <c r="AV1145" s="13" t="s">
        <v>79</v>
      </c>
      <c r="AW1145" s="13" t="s">
        <v>33</v>
      </c>
      <c r="AX1145" s="13" t="s">
        <v>71</v>
      </c>
      <c r="AY1145" s="231" t="s">
        <v>117</v>
      </c>
    </row>
    <row r="1146" s="14" customFormat="1">
      <c r="A1146" s="14"/>
      <c r="B1146" s="232"/>
      <c r="C1146" s="233"/>
      <c r="D1146" s="223" t="s">
        <v>129</v>
      </c>
      <c r="E1146" s="234" t="s">
        <v>19</v>
      </c>
      <c r="F1146" s="235" t="s">
        <v>257</v>
      </c>
      <c r="G1146" s="233"/>
      <c r="H1146" s="236">
        <v>23.600000000000001</v>
      </c>
      <c r="I1146" s="237"/>
      <c r="J1146" s="233"/>
      <c r="K1146" s="233"/>
      <c r="L1146" s="238"/>
      <c r="M1146" s="239"/>
      <c r="N1146" s="240"/>
      <c r="O1146" s="240"/>
      <c r="P1146" s="240"/>
      <c r="Q1146" s="240"/>
      <c r="R1146" s="240"/>
      <c r="S1146" s="240"/>
      <c r="T1146" s="241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2" t="s">
        <v>129</v>
      </c>
      <c r="AU1146" s="242" t="s">
        <v>81</v>
      </c>
      <c r="AV1146" s="14" t="s">
        <v>81</v>
      </c>
      <c r="AW1146" s="14" t="s">
        <v>33</v>
      </c>
      <c r="AX1146" s="14" t="s">
        <v>71</v>
      </c>
      <c r="AY1146" s="242" t="s">
        <v>117</v>
      </c>
    </row>
    <row r="1147" s="13" customFormat="1">
      <c r="A1147" s="13"/>
      <c r="B1147" s="221"/>
      <c r="C1147" s="222"/>
      <c r="D1147" s="223" t="s">
        <v>129</v>
      </c>
      <c r="E1147" s="224" t="s">
        <v>19</v>
      </c>
      <c r="F1147" s="225" t="s">
        <v>202</v>
      </c>
      <c r="G1147" s="222"/>
      <c r="H1147" s="224" t="s">
        <v>19</v>
      </c>
      <c r="I1147" s="226"/>
      <c r="J1147" s="222"/>
      <c r="K1147" s="222"/>
      <c r="L1147" s="227"/>
      <c r="M1147" s="228"/>
      <c r="N1147" s="229"/>
      <c r="O1147" s="229"/>
      <c r="P1147" s="229"/>
      <c r="Q1147" s="229"/>
      <c r="R1147" s="229"/>
      <c r="S1147" s="229"/>
      <c r="T1147" s="230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1" t="s">
        <v>129</v>
      </c>
      <c r="AU1147" s="231" t="s">
        <v>81</v>
      </c>
      <c r="AV1147" s="13" t="s">
        <v>79</v>
      </c>
      <c r="AW1147" s="13" t="s">
        <v>33</v>
      </c>
      <c r="AX1147" s="13" t="s">
        <v>71</v>
      </c>
      <c r="AY1147" s="231" t="s">
        <v>117</v>
      </c>
    </row>
    <row r="1148" s="14" customFormat="1">
      <c r="A1148" s="14"/>
      <c r="B1148" s="232"/>
      <c r="C1148" s="233"/>
      <c r="D1148" s="223" t="s">
        <v>129</v>
      </c>
      <c r="E1148" s="234" t="s">
        <v>19</v>
      </c>
      <c r="F1148" s="235" t="s">
        <v>258</v>
      </c>
      <c r="G1148" s="233"/>
      <c r="H1148" s="236">
        <v>7.5999999999999996</v>
      </c>
      <c r="I1148" s="237"/>
      <c r="J1148" s="233"/>
      <c r="K1148" s="233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42" t="s">
        <v>129</v>
      </c>
      <c r="AU1148" s="242" t="s">
        <v>81</v>
      </c>
      <c r="AV1148" s="14" t="s">
        <v>81</v>
      </c>
      <c r="AW1148" s="14" t="s">
        <v>33</v>
      </c>
      <c r="AX1148" s="14" t="s">
        <v>71</v>
      </c>
      <c r="AY1148" s="242" t="s">
        <v>117</v>
      </c>
    </row>
    <row r="1149" s="13" customFormat="1">
      <c r="A1149" s="13"/>
      <c r="B1149" s="221"/>
      <c r="C1149" s="222"/>
      <c r="D1149" s="223" t="s">
        <v>129</v>
      </c>
      <c r="E1149" s="224" t="s">
        <v>19</v>
      </c>
      <c r="F1149" s="225" t="s">
        <v>205</v>
      </c>
      <c r="G1149" s="222"/>
      <c r="H1149" s="224" t="s">
        <v>19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1" t="s">
        <v>129</v>
      </c>
      <c r="AU1149" s="231" t="s">
        <v>81</v>
      </c>
      <c r="AV1149" s="13" t="s">
        <v>79</v>
      </c>
      <c r="AW1149" s="13" t="s">
        <v>33</v>
      </c>
      <c r="AX1149" s="13" t="s">
        <v>71</v>
      </c>
      <c r="AY1149" s="231" t="s">
        <v>117</v>
      </c>
    </row>
    <row r="1150" s="14" customFormat="1">
      <c r="A1150" s="14"/>
      <c r="B1150" s="232"/>
      <c r="C1150" s="233"/>
      <c r="D1150" s="223" t="s">
        <v>129</v>
      </c>
      <c r="E1150" s="234" t="s">
        <v>19</v>
      </c>
      <c r="F1150" s="235" t="s">
        <v>259</v>
      </c>
      <c r="G1150" s="233"/>
      <c r="H1150" s="236">
        <v>7.0999999999999996</v>
      </c>
      <c r="I1150" s="237"/>
      <c r="J1150" s="233"/>
      <c r="K1150" s="233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2" t="s">
        <v>129</v>
      </c>
      <c r="AU1150" s="242" t="s">
        <v>81</v>
      </c>
      <c r="AV1150" s="14" t="s">
        <v>81</v>
      </c>
      <c r="AW1150" s="14" t="s">
        <v>33</v>
      </c>
      <c r="AX1150" s="14" t="s">
        <v>71</v>
      </c>
      <c r="AY1150" s="242" t="s">
        <v>117</v>
      </c>
    </row>
    <row r="1151" s="13" customFormat="1">
      <c r="A1151" s="13"/>
      <c r="B1151" s="221"/>
      <c r="C1151" s="222"/>
      <c r="D1151" s="223" t="s">
        <v>129</v>
      </c>
      <c r="E1151" s="224" t="s">
        <v>19</v>
      </c>
      <c r="F1151" s="225" t="s">
        <v>208</v>
      </c>
      <c r="G1151" s="222"/>
      <c r="H1151" s="224" t="s">
        <v>19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1" t="s">
        <v>129</v>
      </c>
      <c r="AU1151" s="231" t="s">
        <v>81</v>
      </c>
      <c r="AV1151" s="13" t="s">
        <v>79</v>
      </c>
      <c r="AW1151" s="13" t="s">
        <v>33</v>
      </c>
      <c r="AX1151" s="13" t="s">
        <v>71</v>
      </c>
      <c r="AY1151" s="231" t="s">
        <v>117</v>
      </c>
    </row>
    <row r="1152" s="14" customFormat="1">
      <c r="A1152" s="14"/>
      <c r="B1152" s="232"/>
      <c r="C1152" s="233"/>
      <c r="D1152" s="223" t="s">
        <v>129</v>
      </c>
      <c r="E1152" s="234" t="s">
        <v>19</v>
      </c>
      <c r="F1152" s="235" t="s">
        <v>260</v>
      </c>
      <c r="G1152" s="233"/>
      <c r="H1152" s="236">
        <v>7.0999999999999996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2" t="s">
        <v>129</v>
      </c>
      <c r="AU1152" s="242" t="s">
        <v>81</v>
      </c>
      <c r="AV1152" s="14" t="s">
        <v>81</v>
      </c>
      <c r="AW1152" s="14" t="s">
        <v>33</v>
      </c>
      <c r="AX1152" s="14" t="s">
        <v>71</v>
      </c>
      <c r="AY1152" s="242" t="s">
        <v>117</v>
      </c>
    </row>
    <row r="1153" s="13" customFormat="1">
      <c r="A1153" s="13"/>
      <c r="B1153" s="221"/>
      <c r="C1153" s="222"/>
      <c r="D1153" s="223" t="s">
        <v>129</v>
      </c>
      <c r="E1153" s="224" t="s">
        <v>19</v>
      </c>
      <c r="F1153" s="225" t="s">
        <v>211</v>
      </c>
      <c r="G1153" s="222"/>
      <c r="H1153" s="224" t="s">
        <v>19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1" t="s">
        <v>129</v>
      </c>
      <c r="AU1153" s="231" t="s">
        <v>81</v>
      </c>
      <c r="AV1153" s="13" t="s">
        <v>79</v>
      </c>
      <c r="AW1153" s="13" t="s">
        <v>33</v>
      </c>
      <c r="AX1153" s="13" t="s">
        <v>71</v>
      </c>
      <c r="AY1153" s="231" t="s">
        <v>117</v>
      </c>
    </row>
    <row r="1154" s="14" customFormat="1">
      <c r="A1154" s="14"/>
      <c r="B1154" s="232"/>
      <c r="C1154" s="233"/>
      <c r="D1154" s="223" t="s">
        <v>129</v>
      </c>
      <c r="E1154" s="234" t="s">
        <v>19</v>
      </c>
      <c r="F1154" s="235" t="s">
        <v>261</v>
      </c>
      <c r="G1154" s="233"/>
      <c r="H1154" s="236">
        <v>16.199999999999999</v>
      </c>
      <c r="I1154" s="237"/>
      <c r="J1154" s="233"/>
      <c r="K1154" s="233"/>
      <c r="L1154" s="238"/>
      <c r="M1154" s="239"/>
      <c r="N1154" s="240"/>
      <c r="O1154" s="240"/>
      <c r="P1154" s="240"/>
      <c r="Q1154" s="240"/>
      <c r="R1154" s="240"/>
      <c r="S1154" s="240"/>
      <c r="T1154" s="24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2" t="s">
        <v>129</v>
      </c>
      <c r="AU1154" s="242" t="s">
        <v>81</v>
      </c>
      <c r="AV1154" s="14" t="s">
        <v>81</v>
      </c>
      <c r="AW1154" s="14" t="s">
        <v>33</v>
      </c>
      <c r="AX1154" s="14" t="s">
        <v>71</v>
      </c>
      <c r="AY1154" s="242" t="s">
        <v>117</v>
      </c>
    </row>
    <row r="1155" s="13" customFormat="1">
      <c r="A1155" s="13"/>
      <c r="B1155" s="221"/>
      <c r="C1155" s="222"/>
      <c r="D1155" s="223" t="s">
        <v>129</v>
      </c>
      <c r="E1155" s="224" t="s">
        <v>19</v>
      </c>
      <c r="F1155" s="225" t="s">
        <v>214</v>
      </c>
      <c r="G1155" s="222"/>
      <c r="H1155" s="224" t="s">
        <v>19</v>
      </c>
      <c r="I1155" s="226"/>
      <c r="J1155" s="222"/>
      <c r="K1155" s="222"/>
      <c r="L1155" s="227"/>
      <c r="M1155" s="228"/>
      <c r="N1155" s="229"/>
      <c r="O1155" s="229"/>
      <c r="P1155" s="229"/>
      <c r="Q1155" s="229"/>
      <c r="R1155" s="229"/>
      <c r="S1155" s="229"/>
      <c r="T1155" s="230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1" t="s">
        <v>129</v>
      </c>
      <c r="AU1155" s="231" t="s">
        <v>81</v>
      </c>
      <c r="AV1155" s="13" t="s">
        <v>79</v>
      </c>
      <c r="AW1155" s="13" t="s">
        <v>33</v>
      </c>
      <c r="AX1155" s="13" t="s">
        <v>71</v>
      </c>
      <c r="AY1155" s="231" t="s">
        <v>117</v>
      </c>
    </row>
    <row r="1156" s="14" customFormat="1">
      <c r="A1156" s="14"/>
      <c r="B1156" s="232"/>
      <c r="C1156" s="233"/>
      <c r="D1156" s="223" t="s">
        <v>129</v>
      </c>
      <c r="E1156" s="234" t="s">
        <v>19</v>
      </c>
      <c r="F1156" s="235" t="s">
        <v>262</v>
      </c>
      <c r="G1156" s="233"/>
      <c r="H1156" s="236">
        <v>4.5999999999999996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2" t="s">
        <v>129</v>
      </c>
      <c r="AU1156" s="242" t="s">
        <v>81</v>
      </c>
      <c r="AV1156" s="14" t="s">
        <v>81</v>
      </c>
      <c r="AW1156" s="14" t="s">
        <v>33</v>
      </c>
      <c r="AX1156" s="14" t="s">
        <v>71</v>
      </c>
      <c r="AY1156" s="242" t="s">
        <v>117</v>
      </c>
    </row>
    <row r="1157" s="13" customFormat="1">
      <c r="A1157" s="13"/>
      <c r="B1157" s="221"/>
      <c r="C1157" s="222"/>
      <c r="D1157" s="223" t="s">
        <v>129</v>
      </c>
      <c r="E1157" s="224" t="s">
        <v>19</v>
      </c>
      <c r="F1157" s="225" t="s">
        <v>217</v>
      </c>
      <c r="G1157" s="222"/>
      <c r="H1157" s="224" t="s">
        <v>19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1" t="s">
        <v>129</v>
      </c>
      <c r="AU1157" s="231" t="s">
        <v>81</v>
      </c>
      <c r="AV1157" s="13" t="s">
        <v>79</v>
      </c>
      <c r="AW1157" s="13" t="s">
        <v>33</v>
      </c>
      <c r="AX1157" s="13" t="s">
        <v>71</v>
      </c>
      <c r="AY1157" s="231" t="s">
        <v>117</v>
      </c>
    </row>
    <row r="1158" s="14" customFormat="1">
      <c r="A1158" s="14"/>
      <c r="B1158" s="232"/>
      <c r="C1158" s="233"/>
      <c r="D1158" s="223" t="s">
        <v>129</v>
      </c>
      <c r="E1158" s="234" t="s">
        <v>19</v>
      </c>
      <c r="F1158" s="235" t="s">
        <v>263</v>
      </c>
      <c r="G1158" s="233"/>
      <c r="H1158" s="236">
        <v>3.6000000000000001</v>
      </c>
      <c r="I1158" s="237"/>
      <c r="J1158" s="233"/>
      <c r="K1158" s="233"/>
      <c r="L1158" s="238"/>
      <c r="M1158" s="239"/>
      <c r="N1158" s="240"/>
      <c r="O1158" s="240"/>
      <c r="P1158" s="240"/>
      <c r="Q1158" s="240"/>
      <c r="R1158" s="240"/>
      <c r="S1158" s="240"/>
      <c r="T1158" s="24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2" t="s">
        <v>129</v>
      </c>
      <c r="AU1158" s="242" t="s">
        <v>81</v>
      </c>
      <c r="AV1158" s="14" t="s">
        <v>81</v>
      </c>
      <c r="AW1158" s="14" t="s">
        <v>33</v>
      </c>
      <c r="AX1158" s="14" t="s">
        <v>71</v>
      </c>
      <c r="AY1158" s="242" t="s">
        <v>117</v>
      </c>
    </row>
    <row r="1159" s="13" customFormat="1">
      <c r="A1159" s="13"/>
      <c r="B1159" s="221"/>
      <c r="C1159" s="222"/>
      <c r="D1159" s="223" t="s">
        <v>129</v>
      </c>
      <c r="E1159" s="224" t="s">
        <v>19</v>
      </c>
      <c r="F1159" s="225" t="s">
        <v>220</v>
      </c>
      <c r="G1159" s="222"/>
      <c r="H1159" s="224" t="s">
        <v>19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1" t="s">
        <v>129</v>
      </c>
      <c r="AU1159" s="231" t="s">
        <v>81</v>
      </c>
      <c r="AV1159" s="13" t="s">
        <v>79</v>
      </c>
      <c r="AW1159" s="13" t="s">
        <v>33</v>
      </c>
      <c r="AX1159" s="13" t="s">
        <v>71</v>
      </c>
      <c r="AY1159" s="231" t="s">
        <v>117</v>
      </c>
    </row>
    <row r="1160" s="14" customFormat="1">
      <c r="A1160" s="14"/>
      <c r="B1160" s="232"/>
      <c r="C1160" s="233"/>
      <c r="D1160" s="223" t="s">
        <v>129</v>
      </c>
      <c r="E1160" s="234" t="s">
        <v>19</v>
      </c>
      <c r="F1160" s="235" t="s">
        <v>264</v>
      </c>
      <c r="G1160" s="233"/>
      <c r="H1160" s="236">
        <v>21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2" t="s">
        <v>129</v>
      </c>
      <c r="AU1160" s="242" t="s">
        <v>81</v>
      </c>
      <c r="AV1160" s="14" t="s">
        <v>81</v>
      </c>
      <c r="AW1160" s="14" t="s">
        <v>33</v>
      </c>
      <c r="AX1160" s="14" t="s">
        <v>71</v>
      </c>
      <c r="AY1160" s="242" t="s">
        <v>117</v>
      </c>
    </row>
    <row r="1161" s="13" customFormat="1">
      <c r="A1161" s="13"/>
      <c r="B1161" s="221"/>
      <c r="C1161" s="222"/>
      <c r="D1161" s="223" t="s">
        <v>129</v>
      </c>
      <c r="E1161" s="224" t="s">
        <v>19</v>
      </c>
      <c r="F1161" s="225" t="s">
        <v>223</v>
      </c>
      <c r="G1161" s="222"/>
      <c r="H1161" s="224" t="s">
        <v>19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1" t="s">
        <v>129</v>
      </c>
      <c r="AU1161" s="231" t="s">
        <v>81</v>
      </c>
      <c r="AV1161" s="13" t="s">
        <v>79</v>
      </c>
      <c r="AW1161" s="13" t="s">
        <v>33</v>
      </c>
      <c r="AX1161" s="13" t="s">
        <v>71</v>
      </c>
      <c r="AY1161" s="231" t="s">
        <v>117</v>
      </c>
    </row>
    <row r="1162" s="14" customFormat="1">
      <c r="A1162" s="14"/>
      <c r="B1162" s="232"/>
      <c r="C1162" s="233"/>
      <c r="D1162" s="223" t="s">
        <v>129</v>
      </c>
      <c r="E1162" s="234" t="s">
        <v>19</v>
      </c>
      <c r="F1162" s="235" t="s">
        <v>265</v>
      </c>
      <c r="G1162" s="233"/>
      <c r="H1162" s="236">
        <v>3.0499999999999998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2" t="s">
        <v>129</v>
      </c>
      <c r="AU1162" s="242" t="s">
        <v>81</v>
      </c>
      <c r="AV1162" s="14" t="s">
        <v>81</v>
      </c>
      <c r="AW1162" s="14" t="s">
        <v>33</v>
      </c>
      <c r="AX1162" s="14" t="s">
        <v>71</v>
      </c>
      <c r="AY1162" s="242" t="s">
        <v>117</v>
      </c>
    </row>
    <row r="1163" s="15" customFormat="1">
      <c r="A1163" s="15"/>
      <c r="B1163" s="243"/>
      <c r="C1163" s="244"/>
      <c r="D1163" s="223" t="s">
        <v>129</v>
      </c>
      <c r="E1163" s="245" t="s">
        <v>19</v>
      </c>
      <c r="F1163" s="246" t="s">
        <v>226</v>
      </c>
      <c r="G1163" s="244"/>
      <c r="H1163" s="247">
        <v>1129.1899999999994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53" t="s">
        <v>129</v>
      </c>
      <c r="AU1163" s="253" t="s">
        <v>81</v>
      </c>
      <c r="AV1163" s="15" t="s">
        <v>125</v>
      </c>
      <c r="AW1163" s="15" t="s">
        <v>33</v>
      </c>
      <c r="AX1163" s="15" t="s">
        <v>79</v>
      </c>
      <c r="AY1163" s="253" t="s">
        <v>117</v>
      </c>
    </row>
    <row r="1164" s="14" customFormat="1">
      <c r="A1164" s="14"/>
      <c r="B1164" s="232"/>
      <c r="C1164" s="233"/>
      <c r="D1164" s="223" t="s">
        <v>129</v>
      </c>
      <c r="E1164" s="233"/>
      <c r="F1164" s="235" t="s">
        <v>561</v>
      </c>
      <c r="G1164" s="233"/>
      <c r="H1164" s="236">
        <v>1185.6500000000001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2" t="s">
        <v>129</v>
      </c>
      <c r="AU1164" s="242" t="s">
        <v>81</v>
      </c>
      <c r="AV1164" s="14" t="s">
        <v>81</v>
      </c>
      <c r="AW1164" s="14" t="s">
        <v>4</v>
      </c>
      <c r="AX1164" s="14" t="s">
        <v>79</v>
      </c>
      <c r="AY1164" s="242" t="s">
        <v>117</v>
      </c>
    </row>
    <row r="1165" s="2" customFormat="1" ht="21.75" customHeight="1">
      <c r="A1165" s="41"/>
      <c r="B1165" s="42"/>
      <c r="C1165" s="203" t="s">
        <v>562</v>
      </c>
      <c r="D1165" s="203" t="s">
        <v>120</v>
      </c>
      <c r="E1165" s="204" t="s">
        <v>563</v>
      </c>
      <c r="F1165" s="205" t="s">
        <v>564</v>
      </c>
      <c r="G1165" s="206" t="s">
        <v>123</v>
      </c>
      <c r="H1165" s="207">
        <v>114.977</v>
      </c>
      <c r="I1165" s="208"/>
      <c r="J1165" s="209">
        <f>ROUND(I1165*H1165,2)</f>
        <v>0</v>
      </c>
      <c r="K1165" s="205" t="s">
        <v>124</v>
      </c>
      <c r="L1165" s="47"/>
      <c r="M1165" s="210" t="s">
        <v>19</v>
      </c>
      <c r="N1165" s="211" t="s">
        <v>42</v>
      </c>
      <c r="O1165" s="87"/>
      <c r="P1165" s="212">
        <f>O1165*H1165</f>
        <v>0</v>
      </c>
      <c r="Q1165" s="212">
        <v>0.042000000000000003</v>
      </c>
      <c r="R1165" s="212">
        <f>Q1165*H1165</f>
        <v>4.829034</v>
      </c>
      <c r="S1165" s="212">
        <v>0</v>
      </c>
      <c r="T1165" s="213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14" t="s">
        <v>125</v>
      </c>
      <c r="AT1165" s="214" t="s">
        <v>120</v>
      </c>
      <c r="AU1165" s="214" t="s">
        <v>81</v>
      </c>
      <c r="AY1165" s="20" t="s">
        <v>117</v>
      </c>
      <c r="BE1165" s="215">
        <f>IF(N1165="základní",J1165,0)</f>
        <v>0</v>
      </c>
      <c r="BF1165" s="215">
        <f>IF(N1165="snížená",J1165,0)</f>
        <v>0</v>
      </c>
      <c r="BG1165" s="215">
        <f>IF(N1165="zákl. přenesená",J1165,0)</f>
        <v>0</v>
      </c>
      <c r="BH1165" s="215">
        <f>IF(N1165="sníž. přenesená",J1165,0)</f>
        <v>0</v>
      </c>
      <c r="BI1165" s="215">
        <f>IF(N1165="nulová",J1165,0)</f>
        <v>0</v>
      </c>
      <c r="BJ1165" s="20" t="s">
        <v>79</v>
      </c>
      <c r="BK1165" s="215">
        <f>ROUND(I1165*H1165,2)</f>
        <v>0</v>
      </c>
      <c r="BL1165" s="20" t="s">
        <v>125</v>
      </c>
      <c r="BM1165" s="214" t="s">
        <v>565</v>
      </c>
    </row>
    <row r="1166" s="2" customFormat="1">
      <c r="A1166" s="41"/>
      <c r="B1166" s="42"/>
      <c r="C1166" s="43"/>
      <c r="D1166" s="216" t="s">
        <v>127</v>
      </c>
      <c r="E1166" s="43"/>
      <c r="F1166" s="217" t="s">
        <v>566</v>
      </c>
      <c r="G1166" s="43"/>
      <c r="H1166" s="43"/>
      <c r="I1166" s="218"/>
      <c r="J1166" s="43"/>
      <c r="K1166" s="43"/>
      <c r="L1166" s="47"/>
      <c r="M1166" s="219"/>
      <c r="N1166" s="220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127</v>
      </c>
      <c r="AU1166" s="20" t="s">
        <v>81</v>
      </c>
    </row>
    <row r="1167" s="13" customFormat="1">
      <c r="A1167" s="13"/>
      <c r="B1167" s="221"/>
      <c r="C1167" s="222"/>
      <c r="D1167" s="223" t="s">
        <v>129</v>
      </c>
      <c r="E1167" s="224" t="s">
        <v>19</v>
      </c>
      <c r="F1167" s="225" t="s">
        <v>232</v>
      </c>
      <c r="G1167" s="222"/>
      <c r="H1167" s="224" t="s">
        <v>19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1" t="s">
        <v>129</v>
      </c>
      <c r="AU1167" s="231" t="s">
        <v>81</v>
      </c>
      <c r="AV1167" s="13" t="s">
        <v>79</v>
      </c>
      <c r="AW1167" s="13" t="s">
        <v>33</v>
      </c>
      <c r="AX1167" s="13" t="s">
        <v>71</v>
      </c>
      <c r="AY1167" s="231" t="s">
        <v>117</v>
      </c>
    </row>
    <row r="1168" s="13" customFormat="1">
      <c r="A1168" s="13"/>
      <c r="B1168" s="221"/>
      <c r="C1168" s="222"/>
      <c r="D1168" s="223" t="s">
        <v>129</v>
      </c>
      <c r="E1168" s="224" t="s">
        <v>19</v>
      </c>
      <c r="F1168" s="225" t="s">
        <v>268</v>
      </c>
      <c r="G1168" s="222"/>
      <c r="H1168" s="224" t="s">
        <v>19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1" t="s">
        <v>129</v>
      </c>
      <c r="AU1168" s="231" t="s">
        <v>81</v>
      </c>
      <c r="AV1168" s="13" t="s">
        <v>79</v>
      </c>
      <c r="AW1168" s="13" t="s">
        <v>33</v>
      </c>
      <c r="AX1168" s="13" t="s">
        <v>71</v>
      </c>
      <c r="AY1168" s="231" t="s">
        <v>117</v>
      </c>
    </row>
    <row r="1169" s="13" customFormat="1">
      <c r="A1169" s="13"/>
      <c r="B1169" s="221"/>
      <c r="C1169" s="222"/>
      <c r="D1169" s="223" t="s">
        <v>129</v>
      </c>
      <c r="E1169" s="224" t="s">
        <v>19</v>
      </c>
      <c r="F1169" s="225" t="s">
        <v>145</v>
      </c>
      <c r="G1169" s="222"/>
      <c r="H1169" s="224" t="s">
        <v>19</v>
      </c>
      <c r="I1169" s="226"/>
      <c r="J1169" s="222"/>
      <c r="K1169" s="222"/>
      <c r="L1169" s="227"/>
      <c r="M1169" s="228"/>
      <c r="N1169" s="229"/>
      <c r="O1169" s="229"/>
      <c r="P1169" s="229"/>
      <c r="Q1169" s="229"/>
      <c r="R1169" s="229"/>
      <c r="S1169" s="229"/>
      <c r="T1169" s="23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1" t="s">
        <v>129</v>
      </c>
      <c r="AU1169" s="231" t="s">
        <v>81</v>
      </c>
      <c r="AV1169" s="13" t="s">
        <v>79</v>
      </c>
      <c r="AW1169" s="13" t="s">
        <v>33</v>
      </c>
      <c r="AX1169" s="13" t="s">
        <v>71</v>
      </c>
      <c r="AY1169" s="231" t="s">
        <v>117</v>
      </c>
    </row>
    <row r="1170" s="14" customFormat="1">
      <c r="A1170" s="14"/>
      <c r="B1170" s="232"/>
      <c r="C1170" s="233"/>
      <c r="D1170" s="223" t="s">
        <v>129</v>
      </c>
      <c r="E1170" s="234" t="s">
        <v>19</v>
      </c>
      <c r="F1170" s="235" t="s">
        <v>328</v>
      </c>
      <c r="G1170" s="233"/>
      <c r="H1170" s="236">
        <v>23.760000000000002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2" t="s">
        <v>129</v>
      </c>
      <c r="AU1170" s="242" t="s">
        <v>81</v>
      </c>
      <c r="AV1170" s="14" t="s">
        <v>81</v>
      </c>
      <c r="AW1170" s="14" t="s">
        <v>33</v>
      </c>
      <c r="AX1170" s="14" t="s">
        <v>71</v>
      </c>
      <c r="AY1170" s="242" t="s">
        <v>117</v>
      </c>
    </row>
    <row r="1171" s="13" customFormat="1">
      <c r="A1171" s="13"/>
      <c r="B1171" s="221"/>
      <c r="C1171" s="222"/>
      <c r="D1171" s="223" t="s">
        <v>129</v>
      </c>
      <c r="E1171" s="224" t="s">
        <v>19</v>
      </c>
      <c r="F1171" s="225" t="s">
        <v>148</v>
      </c>
      <c r="G1171" s="222"/>
      <c r="H1171" s="224" t="s">
        <v>19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31" t="s">
        <v>129</v>
      </c>
      <c r="AU1171" s="231" t="s">
        <v>81</v>
      </c>
      <c r="AV1171" s="13" t="s">
        <v>79</v>
      </c>
      <c r="AW1171" s="13" t="s">
        <v>33</v>
      </c>
      <c r="AX1171" s="13" t="s">
        <v>71</v>
      </c>
      <c r="AY1171" s="231" t="s">
        <v>117</v>
      </c>
    </row>
    <row r="1172" s="14" customFormat="1">
      <c r="A1172" s="14"/>
      <c r="B1172" s="232"/>
      <c r="C1172" s="233"/>
      <c r="D1172" s="223" t="s">
        <v>129</v>
      </c>
      <c r="E1172" s="234" t="s">
        <v>19</v>
      </c>
      <c r="F1172" s="235" t="s">
        <v>329</v>
      </c>
      <c r="G1172" s="233"/>
      <c r="H1172" s="236">
        <v>7.9199999999999999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2" t="s">
        <v>129</v>
      </c>
      <c r="AU1172" s="242" t="s">
        <v>81</v>
      </c>
      <c r="AV1172" s="14" t="s">
        <v>81</v>
      </c>
      <c r="AW1172" s="14" t="s">
        <v>33</v>
      </c>
      <c r="AX1172" s="14" t="s">
        <v>71</v>
      </c>
      <c r="AY1172" s="242" t="s">
        <v>117</v>
      </c>
    </row>
    <row r="1173" s="13" customFormat="1">
      <c r="A1173" s="13"/>
      <c r="B1173" s="221"/>
      <c r="C1173" s="222"/>
      <c r="D1173" s="223" t="s">
        <v>129</v>
      </c>
      <c r="E1173" s="224" t="s">
        <v>19</v>
      </c>
      <c r="F1173" s="225" t="s">
        <v>151</v>
      </c>
      <c r="G1173" s="222"/>
      <c r="H1173" s="224" t="s">
        <v>19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31" t="s">
        <v>129</v>
      </c>
      <c r="AU1173" s="231" t="s">
        <v>81</v>
      </c>
      <c r="AV1173" s="13" t="s">
        <v>79</v>
      </c>
      <c r="AW1173" s="13" t="s">
        <v>33</v>
      </c>
      <c r="AX1173" s="13" t="s">
        <v>71</v>
      </c>
      <c r="AY1173" s="231" t="s">
        <v>117</v>
      </c>
    </row>
    <row r="1174" s="14" customFormat="1">
      <c r="A1174" s="14"/>
      <c r="B1174" s="232"/>
      <c r="C1174" s="233"/>
      <c r="D1174" s="223" t="s">
        <v>129</v>
      </c>
      <c r="E1174" s="234" t="s">
        <v>19</v>
      </c>
      <c r="F1174" s="235" t="s">
        <v>330</v>
      </c>
      <c r="G1174" s="233"/>
      <c r="H1174" s="236">
        <v>3.6000000000000001</v>
      </c>
      <c r="I1174" s="237"/>
      <c r="J1174" s="233"/>
      <c r="K1174" s="233"/>
      <c r="L1174" s="238"/>
      <c r="M1174" s="239"/>
      <c r="N1174" s="240"/>
      <c r="O1174" s="240"/>
      <c r="P1174" s="240"/>
      <c r="Q1174" s="240"/>
      <c r="R1174" s="240"/>
      <c r="S1174" s="240"/>
      <c r="T1174" s="241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42" t="s">
        <v>129</v>
      </c>
      <c r="AU1174" s="242" t="s">
        <v>81</v>
      </c>
      <c r="AV1174" s="14" t="s">
        <v>81</v>
      </c>
      <c r="AW1174" s="14" t="s">
        <v>33</v>
      </c>
      <c r="AX1174" s="14" t="s">
        <v>71</v>
      </c>
      <c r="AY1174" s="242" t="s">
        <v>117</v>
      </c>
    </row>
    <row r="1175" s="13" customFormat="1">
      <c r="A1175" s="13"/>
      <c r="B1175" s="221"/>
      <c r="C1175" s="222"/>
      <c r="D1175" s="223" t="s">
        <v>129</v>
      </c>
      <c r="E1175" s="224" t="s">
        <v>19</v>
      </c>
      <c r="F1175" s="225" t="s">
        <v>154</v>
      </c>
      <c r="G1175" s="222"/>
      <c r="H1175" s="224" t="s">
        <v>19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1" t="s">
        <v>129</v>
      </c>
      <c r="AU1175" s="231" t="s">
        <v>81</v>
      </c>
      <c r="AV1175" s="13" t="s">
        <v>79</v>
      </c>
      <c r="AW1175" s="13" t="s">
        <v>33</v>
      </c>
      <c r="AX1175" s="13" t="s">
        <v>71</v>
      </c>
      <c r="AY1175" s="231" t="s">
        <v>117</v>
      </c>
    </row>
    <row r="1176" s="14" customFormat="1">
      <c r="A1176" s="14"/>
      <c r="B1176" s="232"/>
      <c r="C1176" s="233"/>
      <c r="D1176" s="223" t="s">
        <v>129</v>
      </c>
      <c r="E1176" s="234" t="s">
        <v>19</v>
      </c>
      <c r="F1176" s="235" t="s">
        <v>331</v>
      </c>
      <c r="G1176" s="233"/>
      <c r="H1176" s="236">
        <v>0.71999999999999997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2" t="s">
        <v>129</v>
      </c>
      <c r="AU1176" s="242" t="s">
        <v>81</v>
      </c>
      <c r="AV1176" s="14" t="s">
        <v>81</v>
      </c>
      <c r="AW1176" s="14" t="s">
        <v>33</v>
      </c>
      <c r="AX1176" s="14" t="s">
        <v>71</v>
      </c>
      <c r="AY1176" s="242" t="s">
        <v>117</v>
      </c>
    </row>
    <row r="1177" s="13" customFormat="1">
      <c r="A1177" s="13"/>
      <c r="B1177" s="221"/>
      <c r="C1177" s="222"/>
      <c r="D1177" s="223" t="s">
        <v>129</v>
      </c>
      <c r="E1177" s="224" t="s">
        <v>19</v>
      </c>
      <c r="F1177" s="225" t="s">
        <v>157</v>
      </c>
      <c r="G1177" s="222"/>
      <c r="H1177" s="224" t="s">
        <v>19</v>
      </c>
      <c r="I1177" s="226"/>
      <c r="J1177" s="222"/>
      <c r="K1177" s="222"/>
      <c r="L1177" s="227"/>
      <c r="M1177" s="228"/>
      <c r="N1177" s="229"/>
      <c r="O1177" s="229"/>
      <c r="P1177" s="229"/>
      <c r="Q1177" s="229"/>
      <c r="R1177" s="229"/>
      <c r="S1177" s="229"/>
      <c r="T1177" s="23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1" t="s">
        <v>129</v>
      </c>
      <c r="AU1177" s="231" t="s">
        <v>81</v>
      </c>
      <c r="AV1177" s="13" t="s">
        <v>79</v>
      </c>
      <c r="AW1177" s="13" t="s">
        <v>33</v>
      </c>
      <c r="AX1177" s="13" t="s">
        <v>71</v>
      </c>
      <c r="AY1177" s="231" t="s">
        <v>117</v>
      </c>
    </row>
    <row r="1178" s="14" customFormat="1">
      <c r="A1178" s="14"/>
      <c r="B1178" s="232"/>
      <c r="C1178" s="233"/>
      <c r="D1178" s="223" t="s">
        <v>129</v>
      </c>
      <c r="E1178" s="234" t="s">
        <v>19</v>
      </c>
      <c r="F1178" s="235" t="s">
        <v>332</v>
      </c>
      <c r="G1178" s="233"/>
      <c r="H1178" s="236">
        <v>2.3999999999999999</v>
      </c>
      <c r="I1178" s="237"/>
      <c r="J1178" s="233"/>
      <c r="K1178" s="233"/>
      <c r="L1178" s="238"/>
      <c r="M1178" s="239"/>
      <c r="N1178" s="240"/>
      <c r="O1178" s="240"/>
      <c r="P1178" s="240"/>
      <c r="Q1178" s="240"/>
      <c r="R1178" s="240"/>
      <c r="S1178" s="240"/>
      <c r="T1178" s="24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2" t="s">
        <v>129</v>
      </c>
      <c r="AU1178" s="242" t="s">
        <v>81</v>
      </c>
      <c r="AV1178" s="14" t="s">
        <v>81</v>
      </c>
      <c r="AW1178" s="14" t="s">
        <v>33</v>
      </c>
      <c r="AX1178" s="14" t="s">
        <v>71</v>
      </c>
      <c r="AY1178" s="242" t="s">
        <v>117</v>
      </c>
    </row>
    <row r="1179" s="13" customFormat="1">
      <c r="A1179" s="13"/>
      <c r="B1179" s="221"/>
      <c r="C1179" s="222"/>
      <c r="D1179" s="223" t="s">
        <v>129</v>
      </c>
      <c r="E1179" s="224" t="s">
        <v>19</v>
      </c>
      <c r="F1179" s="225" t="s">
        <v>160</v>
      </c>
      <c r="G1179" s="222"/>
      <c r="H1179" s="224" t="s">
        <v>19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1" t="s">
        <v>129</v>
      </c>
      <c r="AU1179" s="231" t="s">
        <v>81</v>
      </c>
      <c r="AV1179" s="13" t="s">
        <v>79</v>
      </c>
      <c r="AW1179" s="13" t="s">
        <v>33</v>
      </c>
      <c r="AX1179" s="13" t="s">
        <v>71</v>
      </c>
      <c r="AY1179" s="231" t="s">
        <v>117</v>
      </c>
    </row>
    <row r="1180" s="14" customFormat="1">
      <c r="A1180" s="14"/>
      <c r="B1180" s="232"/>
      <c r="C1180" s="233"/>
      <c r="D1180" s="223" t="s">
        <v>129</v>
      </c>
      <c r="E1180" s="234" t="s">
        <v>19</v>
      </c>
      <c r="F1180" s="235" t="s">
        <v>333</v>
      </c>
      <c r="G1180" s="233"/>
      <c r="H1180" s="236">
        <v>1.2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2" t="s">
        <v>129</v>
      </c>
      <c r="AU1180" s="242" t="s">
        <v>81</v>
      </c>
      <c r="AV1180" s="14" t="s">
        <v>81</v>
      </c>
      <c r="AW1180" s="14" t="s">
        <v>33</v>
      </c>
      <c r="AX1180" s="14" t="s">
        <v>71</v>
      </c>
      <c r="AY1180" s="242" t="s">
        <v>117</v>
      </c>
    </row>
    <row r="1181" s="13" customFormat="1">
      <c r="A1181" s="13"/>
      <c r="B1181" s="221"/>
      <c r="C1181" s="222"/>
      <c r="D1181" s="223" t="s">
        <v>129</v>
      </c>
      <c r="E1181" s="224" t="s">
        <v>19</v>
      </c>
      <c r="F1181" s="225" t="s">
        <v>163</v>
      </c>
      <c r="G1181" s="222"/>
      <c r="H1181" s="224" t="s">
        <v>19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1" t="s">
        <v>129</v>
      </c>
      <c r="AU1181" s="231" t="s">
        <v>81</v>
      </c>
      <c r="AV1181" s="13" t="s">
        <v>79</v>
      </c>
      <c r="AW1181" s="13" t="s">
        <v>33</v>
      </c>
      <c r="AX1181" s="13" t="s">
        <v>71</v>
      </c>
      <c r="AY1181" s="231" t="s">
        <v>117</v>
      </c>
    </row>
    <row r="1182" s="14" customFormat="1">
      <c r="A1182" s="14"/>
      <c r="B1182" s="232"/>
      <c r="C1182" s="233"/>
      <c r="D1182" s="223" t="s">
        <v>129</v>
      </c>
      <c r="E1182" s="234" t="s">
        <v>19</v>
      </c>
      <c r="F1182" s="235" t="s">
        <v>334</v>
      </c>
      <c r="G1182" s="233"/>
      <c r="H1182" s="236">
        <v>0.83999999999999997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2" t="s">
        <v>129</v>
      </c>
      <c r="AU1182" s="242" t="s">
        <v>81</v>
      </c>
      <c r="AV1182" s="14" t="s">
        <v>81</v>
      </c>
      <c r="AW1182" s="14" t="s">
        <v>33</v>
      </c>
      <c r="AX1182" s="14" t="s">
        <v>71</v>
      </c>
      <c r="AY1182" s="242" t="s">
        <v>117</v>
      </c>
    </row>
    <row r="1183" s="13" customFormat="1">
      <c r="A1183" s="13"/>
      <c r="B1183" s="221"/>
      <c r="C1183" s="222"/>
      <c r="D1183" s="223" t="s">
        <v>129</v>
      </c>
      <c r="E1183" s="224" t="s">
        <v>19</v>
      </c>
      <c r="F1183" s="225" t="s">
        <v>166</v>
      </c>
      <c r="G1183" s="222"/>
      <c r="H1183" s="224" t="s">
        <v>19</v>
      </c>
      <c r="I1183" s="226"/>
      <c r="J1183" s="222"/>
      <c r="K1183" s="222"/>
      <c r="L1183" s="227"/>
      <c r="M1183" s="228"/>
      <c r="N1183" s="229"/>
      <c r="O1183" s="229"/>
      <c r="P1183" s="229"/>
      <c r="Q1183" s="229"/>
      <c r="R1183" s="229"/>
      <c r="S1183" s="229"/>
      <c r="T1183" s="23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1" t="s">
        <v>129</v>
      </c>
      <c r="AU1183" s="231" t="s">
        <v>81</v>
      </c>
      <c r="AV1183" s="13" t="s">
        <v>79</v>
      </c>
      <c r="AW1183" s="13" t="s">
        <v>33</v>
      </c>
      <c r="AX1183" s="13" t="s">
        <v>71</v>
      </c>
      <c r="AY1183" s="231" t="s">
        <v>117</v>
      </c>
    </row>
    <row r="1184" s="14" customFormat="1">
      <c r="A1184" s="14"/>
      <c r="B1184" s="232"/>
      <c r="C1184" s="233"/>
      <c r="D1184" s="223" t="s">
        <v>129</v>
      </c>
      <c r="E1184" s="234" t="s">
        <v>19</v>
      </c>
      <c r="F1184" s="235" t="s">
        <v>335</v>
      </c>
      <c r="G1184" s="233"/>
      <c r="H1184" s="236">
        <v>0.20000000000000001</v>
      </c>
      <c r="I1184" s="237"/>
      <c r="J1184" s="233"/>
      <c r="K1184" s="233"/>
      <c r="L1184" s="238"/>
      <c r="M1184" s="239"/>
      <c r="N1184" s="240"/>
      <c r="O1184" s="240"/>
      <c r="P1184" s="240"/>
      <c r="Q1184" s="240"/>
      <c r="R1184" s="240"/>
      <c r="S1184" s="240"/>
      <c r="T1184" s="24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2" t="s">
        <v>129</v>
      </c>
      <c r="AU1184" s="242" t="s">
        <v>81</v>
      </c>
      <c r="AV1184" s="14" t="s">
        <v>81</v>
      </c>
      <c r="AW1184" s="14" t="s">
        <v>33</v>
      </c>
      <c r="AX1184" s="14" t="s">
        <v>71</v>
      </c>
      <c r="AY1184" s="242" t="s">
        <v>117</v>
      </c>
    </row>
    <row r="1185" s="13" customFormat="1">
      <c r="A1185" s="13"/>
      <c r="B1185" s="221"/>
      <c r="C1185" s="222"/>
      <c r="D1185" s="223" t="s">
        <v>129</v>
      </c>
      <c r="E1185" s="224" t="s">
        <v>19</v>
      </c>
      <c r="F1185" s="225" t="s">
        <v>169</v>
      </c>
      <c r="G1185" s="222"/>
      <c r="H1185" s="224" t="s">
        <v>19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1" t="s">
        <v>129</v>
      </c>
      <c r="AU1185" s="231" t="s">
        <v>81</v>
      </c>
      <c r="AV1185" s="13" t="s">
        <v>79</v>
      </c>
      <c r="AW1185" s="13" t="s">
        <v>33</v>
      </c>
      <c r="AX1185" s="13" t="s">
        <v>71</v>
      </c>
      <c r="AY1185" s="231" t="s">
        <v>117</v>
      </c>
    </row>
    <row r="1186" s="14" customFormat="1">
      <c r="A1186" s="14"/>
      <c r="B1186" s="232"/>
      <c r="C1186" s="233"/>
      <c r="D1186" s="223" t="s">
        <v>129</v>
      </c>
      <c r="E1186" s="234" t="s">
        <v>19</v>
      </c>
      <c r="F1186" s="235" t="s">
        <v>336</v>
      </c>
      <c r="G1186" s="233"/>
      <c r="H1186" s="236">
        <v>1.2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42" t="s">
        <v>129</v>
      </c>
      <c r="AU1186" s="242" t="s">
        <v>81</v>
      </c>
      <c r="AV1186" s="14" t="s">
        <v>81</v>
      </c>
      <c r="AW1186" s="14" t="s">
        <v>33</v>
      </c>
      <c r="AX1186" s="14" t="s">
        <v>71</v>
      </c>
      <c r="AY1186" s="242" t="s">
        <v>117</v>
      </c>
    </row>
    <row r="1187" s="13" customFormat="1">
      <c r="A1187" s="13"/>
      <c r="B1187" s="221"/>
      <c r="C1187" s="222"/>
      <c r="D1187" s="223" t="s">
        <v>129</v>
      </c>
      <c r="E1187" s="224" t="s">
        <v>19</v>
      </c>
      <c r="F1187" s="225" t="s">
        <v>172</v>
      </c>
      <c r="G1187" s="222"/>
      <c r="H1187" s="224" t="s">
        <v>19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1" t="s">
        <v>129</v>
      </c>
      <c r="AU1187" s="231" t="s">
        <v>81</v>
      </c>
      <c r="AV1187" s="13" t="s">
        <v>79</v>
      </c>
      <c r="AW1187" s="13" t="s">
        <v>33</v>
      </c>
      <c r="AX1187" s="13" t="s">
        <v>71</v>
      </c>
      <c r="AY1187" s="231" t="s">
        <v>117</v>
      </c>
    </row>
    <row r="1188" s="14" customFormat="1">
      <c r="A1188" s="14"/>
      <c r="B1188" s="232"/>
      <c r="C1188" s="233"/>
      <c r="D1188" s="223" t="s">
        <v>129</v>
      </c>
      <c r="E1188" s="234" t="s">
        <v>19</v>
      </c>
      <c r="F1188" s="235" t="s">
        <v>337</v>
      </c>
      <c r="G1188" s="233"/>
      <c r="H1188" s="236">
        <v>0.23999999999999999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2" t="s">
        <v>129</v>
      </c>
      <c r="AU1188" s="242" t="s">
        <v>81</v>
      </c>
      <c r="AV1188" s="14" t="s">
        <v>81</v>
      </c>
      <c r="AW1188" s="14" t="s">
        <v>33</v>
      </c>
      <c r="AX1188" s="14" t="s">
        <v>71</v>
      </c>
      <c r="AY1188" s="242" t="s">
        <v>117</v>
      </c>
    </row>
    <row r="1189" s="13" customFormat="1">
      <c r="A1189" s="13"/>
      <c r="B1189" s="221"/>
      <c r="C1189" s="222"/>
      <c r="D1189" s="223" t="s">
        <v>129</v>
      </c>
      <c r="E1189" s="224" t="s">
        <v>19</v>
      </c>
      <c r="F1189" s="225" t="s">
        <v>175</v>
      </c>
      <c r="G1189" s="222"/>
      <c r="H1189" s="224" t="s">
        <v>19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1" t="s">
        <v>129</v>
      </c>
      <c r="AU1189" s="231" t="s">
        <v>81</v>
      </c>
      <c r="AV1189" s="13" t="s">
        <v>79</v>
      </c>
      <c r="AW1189" s="13" t="s">
        <v>33</v>
      </c>
      <c r="AX1189" s="13" t="s">
        <v>71</v>
      </c>
      <c r="AY1189" s="231" t="s">
        <v>117</v>
      </c>
    </row>
    <row r="1190" s="14" customFormat="1">
      <c r="A1190" s="14"/>
      <c r="B1190" s="232"/>
      <c r="C1190" s="233"/>
      <c r="D1190" s="223" t="s">
        <v>129</v>
      </c>
      <c r="E1190" s="234" t="s">
        <v>19</v>
      </c>
      <c r="F1190" s="235" t="s">
        <v>338</v>
      </c>
      <c r="G1190" s="233"/>
      <c r="H1190" s="236">
        <v>0.78000000000000003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2" t="s">
        <v>129</v>
      </c>
      <c r="AU1190" s="242" t="s">
        <v>81</v>
      </c>
      <c r="AV1190" s="14" t="s">
        <v>81</v>
      </c>
      <c r="AW1190" s="14" t="s">
        <v>33</v>
      </c>
      <c r="AX1190" s="14" t="s">
        <v>71</v>
      </c>
      <c r="AY1190" s="242" t="s">
        <v>117</v>
      </c>
    </row>
    <row r="1191" s="13" customFormat="1">
      <c r="A1191" s="13"/>
      <c r="B1191" s="221"/>
      <c r="C1191" s="222"/>
      <c r="D1191" s="223" t="s">
        <v>129</v>
      </c>
      <c r="E1191" s="224" t="s">
        <v>19</v>
      </c>
      <c r="F1191" s="225" t="s">
        <v>178</v>
      </c>
      <c r="G1191" s="222"/>
      <c r="H1191" s="224" t="s">
        <v>19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1" t="s">
        <v>129</v>
      </c>
      <c r="AU1191" s="231" t="s">
        <v>81</v>
      </c>
      <c r="AV1191" s="13" t="s">
        <v>79</v>
      </c>
      <c r="AW1191" s="13" t="s">
        <v>33</v>
      </c>
      <c r="AX1191" s="13" t="s">
        <v>71</v>
      </c>
      <c r="AY1191" s="231" t="s">
        <v>117</v>
      </c>
    </row>
    <row r="1192" s="14" customFormat="1">
      <c r="A1192" s="14"/>
      <c r="B1192" s="232"/>
      <c r="C1192" s="233"/>
      <c r="D1192" s="223" t="s">
        <v>129</v>
      </c>
      <c r="E1192" s="234" t="s">
        <v>19</v>
      </c>
      <c r="F1192" s="235" t="s">
        <v>339</v>
      </c>
      <c r="G1192" s="233"/>
      <c r="H1192" s="236">
        <v>0.26000000000000001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2" t="s">
        <v>129</v>
      </c>
      <c r="AU1192" s="242" t="s">
        <v>81</v>
      </c>
      <c r="AV1192" s="14" t="s">
        <v>81</v>
      </c>
      <c r="AW1192" s="14" t="s">
        <v>33</v>
      </c>
      <c r="AX1192" s="14" t="s">
        <v>71</v>
      </c>
      <c r="AY1192" s="242" t="s">
        <v>117</v>
      </c>
    </row>
    <row r="1193" s="13" customFormat="1">
      <c r="A1193" s="13"/>
      <c r="B1193" s="221"/>
      <c r="C1193" s="222"/>
      <c r="D1193" s="223" t="s">
        <v>129</v>
      </c>
      <c r="E1193" s="224" t="s">
        <v>19</v>
      </c>
      <c r="F1193" s="225" t="s">
        <v>181</v>
      </c>
      <c r="G1193" s="222"/>
      <c r="H1193" s="224" t="s">
        <v>19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1" t="s">
        <v>129</v>
      </c>
      <c r="AU1193" s="231" t="s">
        <v>81</v>
      </c>
      <c r="AV1193" s="13" t="s">
        <v>79</v>
      </c>
      <c r="AW1193" s="13" t="s">
        <v>33</v>
      </c>
      <c r="AX1193" s="13" t="s">
        <v>71</v>
      </c>
      <c r="AY1193" s="231" t="s">
        <v>117</v>
      </c>
    </row>
    <row r="1194" s="14" customFormat="1">
      <c r="A1194" s="14"/>
      <c r="B1194" s="232"/>
      <c r="C1194" s="233"/>
      <c r="D1194" s="223" t="s">
        <v>129</v>
      </c>
      <c r="E1194" s="234" t="s">
        <v>19</v>
      </c>
      <c r="F1194" s="235" t="s">
        <v>339</v>
      </c>
      <c r="G1194" s="233"/>
      <c r="H1194" s="236">
        <v>0.26000000000000001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2" t="s">
        <v>129</v>
      </c>
      <c r="AU1194" s="242" t="s">
        <v>81</v>
      </c>
      <c r="AV1194" s="14" t="s">
        <v>81</v>
      </c>
      <c r="AW1194" s="14" t="s">
        <v>33</v>
      </c>
      <c r="AX1194" s="14" t="s">
        <v>71</v>
      </c>
      <c r="AY1194" s="242" t="s">
        <v>117</v>
      </c>
    </row>
    <row r="1195" s="13" customFormat="1">
      <c r="A1195" s="13"/>
      <c r="B1195" s="221"/>
      <c r="C1195" s="222"/>
      <c r="D1195" s="223" t="s">
        <v>129</v>
      </c>
      <c r="E1195" s="224" t="s">
        <v>19</v>
      </c>
      <c r="F1195" s="225" t="s">
        <v>184</v>
      </c>
      <c r="G1195" s="222"/>
      <c r="H1195" s="224" t="s">
        <v>19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1" t="s">
        <v>129</v>
      </c>
      <c r="AU1195" s="231" t="s">
        <v>81</v>
      </c>
      <c r="AV1195" s="13" t="s">
        <v>79</v>
      </c>
      <c r="AW1195" s="13" t="s">
        <v>33</v>
      </c>
      <c r="AX1195" s="13" t="s">
        <v>71</v>
      </c>
      <c r="AY1195" s="231" t="s">
        <v>117</v>
      </c>
    </row>
    <row r="1196" s="14" customFormat="1">
      <c r="A1196" s="14"/>
      <c r="B1196" s="232"/>
      <c r="C1196" s="233"/>
      <c r="D1196" s="223" t="s">
        <v>129</v>
      </c>
      <c r="E1196" s="234" t="s">
        <v>19</v>
      </c>
      <c r="F1196" s="235" t="s">
        <v>339</v>
      </c>
      <c r="G1196" s="233"/>
      <c r="H1196" s="236">
        <v>0.26000000000000001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2" t="s">
        <v>129</v>
      </c>
      <c r="AU1196" s="242" t="s">
        <v>81</v>
      </c>
      <c r="AV1196" s="14" t="s">
        <v>81</v>
      </c>
      <c r="AW1196" s="14" t="s">
        <v>33</v>
      </c>
      <c r="AX1196" s="14" t="s">
        <v>71</v>
      </c>
      <c r="AY1196" s="242" t="s">
        <v>117</v>
      </c>
    </row>
    <row r="1197" s="13" customFormat="1">
      <c r="A1197" s="13"/>
      <c r="B1197" s="221"/>
      <c r="C1197" s="222"/>
      <c r="D1197" s="223" t="s">
        <v>129</v>
      </c>
      <c r="E1197" s="224" t="s">
        <v>19</v>
      </c>
      <c r="F1197" s="225" t="s">
        <v>187</v>
      </c>
      <c r="G1197" s="222"/>
      <c r="H1197" s="224" t="s">
        <v>19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1" t="s">
        <v>129</v>
      </c>
      <c r="AU1197" s="231" t="s">
        <v>81</v>
      </c>
      <c r="AV1197" s="13" t="s">
        <v>79</v>
      </c>
      <c r="AW1197" s="13" t="s">
        <v>33</v>
      </c>
      <c r="AX1197" s="13" t="s">
        <v>71</v>
      </c>
      <c r="AY1197" s="231" t="s">
        <v>117</v>
      </c>
    </row>
    <row r="1198" s="14" customFormat="1">
      <c r="A1198" s="14"/>
      <c r="B1198" s="232"/>
      <c r="C1198" s="233"/>
      <c r="D1198" s="223" t="s">
        <v>129</v>
      </c>
      <c r="E1198" s="234" t="s">
        <v>19</v>
      </c>
      <c r="F1198" s="235" t="s">
        <v>339</v>
      </c>
      <c r="G1198" s="233"/>
      <c r="H1198" s="236">
        <v>0.26000000000000001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2" t="s">
        <v>129</v>
      </c>
      <c r="AU1198" s="242" t="s">
        <v>81</v>
      </c>
      <c r="AV1198" s="14" t="s">
        <v>81</v>
      </c>
      <c r="AW1198" s="14" t="s">
        <v>33</v>
      </c>
      <c r="AX1198" s="14" t="s">
        <v>71</v>
      </c>
      <c r="AY1198" s="242" t="s">
        <v>117</v>
      </c>
    </row>
    <row r="1199" s="13" customFormat="1">
      <c r="A1199" s="13"/>
      <c r="B1199" s="221"/>
      <c r="C1199" s="222"/>
      <c r="D1199" s="223" t="s">
        <v>129</v>
      </c>
      <c r="E1199" s="224" t="s">
        <v>19</v>
      </c>
      <c r="F1199" s="225" t="s">
        <v>190</v>
      </c>
      <c r="G1199" s="222"/>
      <c r="H1199" s="224" t="s">
        <v>19</v>
      </c>
      <c r="I1199" s="226"/>
      <c r="J1199" s="222"/>
      <c r="K1199" s="222"/>
      <c r="L1199" s="227"/>
      <c r="M1199" s="228"/>
      <c r="N1199" s="229"/>
      <c r="O1199" s="229"/>
      <c r="P1199" s="229"/>
      <c r="Q1199" s="229"/>
      <c r="R1199" s="229"/>
      <c r="S1199" s="229"/>
      <c r="T1199" s="23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1" t="s">
        <v>129</v>
      </c>
      <c r="AU1199" s="231" t="s">
        <v>81</v>
      </c>
      <c r="AV1199" s="13" t="s">
        <v>79</v>
      </c>
      <c r="AW1199" s="13" t="s">
        <v>33</v>
      </c>
      <c r="AX1199" s="13" t="s">
        <v>71</v>
      </c>
      <c r="AY1199" s="231" t="s">
        <v>117</v>
      </c>
    </row>
    <row r="1200" s="14" customFormat="1">
      <c r="A1200" s="14"/>
      <c r="B1200" s="232"/>
      <c r="C1200" s="233"/>
      <c r="D1200" s="223" t="s">
        <v>129</v>
      </c>
      <c r="E1200" s="234" t="s">
        <v>19</v>
      </c>
      <c r="F1200" s="235" t="s">
        <v>339</v>
      </c>
      <c r="G1200" s="233"/>
      <c r="H1200" s="236">
        <v>0.26000000000000001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42" t="s">
        <v>129</v>
      </c>
      <c r="AU1200" s="242" t="s">
        <v>81</v>
      </c>
      <c r="AV1200" s="14" t="s">
        <v>81</v>
      </c>
      <c r="AW1200" s="14" t="s">
        <v>33</v>
      </c>
      <c r="AX1200" s="14" t="s">
        <v>71</v>
      </c>
      <c r="AY1200" s="242" t="s">
        <v>117</v>
      </c>
    </row>
    <row r="1201" s="13" customFormat="1">
      <c r="A1201" s="13"/>
      <c r="B1201" s="221"/>
      <c r="C1201" s="222"/>
      <c r="D1201" s="223" t="s">
        <v>129</v>
      </c>
      <c r="E1201" s="224" t="s">
        <v>19</v>
      </c>
      <c r="F1201" s="225" t="s">
        <v>193</v>
      </c>
      <c r="G1201" s="222"/>
      <c r="H1201" s="224" t="s">
        <v>19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1" t="s">
        <v>129</v>
      </c>
      <c r="AU1201" s="231" t="s">
        <v>81</v>
      </c>
      <c r="AV1201" s="13" t="s">
        <v>79</v>
      </c>
      <c r="AW1201" s="13" t="s">
        <v>33</v>
      </c>
      <c r="AX1201" s="13" t="s">
        <v>71</v>
      </c>
      <c r="AY1201" s="231" t="s">
        <v>117</v>
      </c>
    </row>
    <row r="1202" s="14" customFormat="1">
      <c r="A1202" s="14"/>
      <c r="B1202" s="232"/>
      <c r="C1202" s="233"/>
      <c r="D1202" s="223" t="s">
        <v>129</v>
      </c>
      <c r="E1202" s="234" t="s">
        <v>19</v>
      </c>
      <c r="F1202" s="235" t="s">
        <v>339</v>
      </c>
      <c r="G1202" s="233"/>
      <c r="H1202" s="236">
        <v>0.26000000000000001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2" t="s">
        <v>129</v>
      </c>
      <c r="AU1202" s="242" t="s">
        <v>81</v>
      </c>
      <c r="AV1202" s="14" t="s">
        <v>81</v>
      </c>
      <c r="AW1202" s="14" t="s">
        <v>33</v>
      </c>
      <c r="AX1202" s="14" t="s">
        <v>71</v>
      </c>
      <c r="AY1202" s="242" t="s">
        <v>117</v>
      </c>
    </row>
    <row r="1203" s="13" customFormat="1">
      <c r="A1203" s="13"/>
      <c r="B1203" s="221"/>
      <c r="C1203" s="222"/>
      <c r="D1203" s="223" t="s">
        <v>129</v>
      </c>
      <c r="E1203" s="224" t="s">
        <v>19</v>
      </c>
      <c r="F1203" s="225" t="s">
        <v>196</v>
      </c>
      <c r="G1203" s="222"/>
      <c r="H1203" s="224" t="s">
        <v>19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1" t="s">
        <v>129</v>
      </c>
      <c r="AU1203" s="231" t="s">
        <v>81</v>
      </c>
      <c r="AV1203" s="13" t="s">
        <v>79</v>
      </c>
      <c r="AW1203" s="13" t="s">
        <v>33</v>
      </c>
      <c r="AX1203" s="13" t="s">
        <v>71</v>
      </c>
      <c r="AY1203" s="231" t="s">
        <v>117</v>
      </c>
    </row>
    <row r="1204" s="14" customFormat="1">
      <c r="A1204" s="14"/>
      <c r="B1204" s="232"/>
      <c r="C1204" s="233"/>
      <c r="D1204" s="223" t="s">
        <v>129</v>
      </c>
      <c r="E1204" s="234" t="s">
        <v>19</v>
      </c>
      <c r="F1204" s="235" t="s">
        <v>340</v>
      </c>
      <c r="G1204" s="233"/>
      <c r="H1204" s="236">
        <v>0.34000000000000002</v>
      </c>
      <c r="I1204" s="237"/>
      <c r="J1204" s="233"/>
      <c r="K1204" s="233"/>
      <c r="L1204" s="238"/>
      <c r="M1204" s="239"/>
      <c r="N1204" s="240"/>
      <c r="O1204" s="240"/>
      <c r="P1204" s="240"/>
      <c r="Q1204" s="240"/>
      <c r="R1204" s="240"/>
      <c r="S1204" s="240"/>
      <c r="T1204" s="241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2" t="s">
        <v>129</v>
      </c>
      <c r="AU1204" s="242" t="s">
        <v>81</v>
      </c>
      <c r="AV1204" s="14" t="s">
        <v>81</v>
      </c>
      <c r="AW1204" s="14" t="s">
        <v>33</v>
      </c>
      <c r="AX1204" s="14" t="s">
        <v>71</v>
      </c>
      <c r="AY1204" s="242" t="s">
        <v>117</v>
      </c>
    </row>
    <row r="1205" s="13" customFormat="1">
      <c r="A1205" s="13"/>
      <c r="B1205" s="221"/>
      <c r="C1205" s="222"/>
      <c r="D1205" s="223" t="s">
        <v>129</v>
      </c>
      <c r="E1205" s="224" t="s">
        <v>19</v>
      </c>
      <c r="F1205" s="225" t="s">
        <v>199</v>
      </c>
      <c r="G1205" s="222"/>
      <c r="H1205" s="224" t="s">
        <v>19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1" t="s">
        <v>129</v>
      </c>
      <c r="AU1205" s="231" t="s">
        <v>81</v>
      </c>
      <c r="AV1205" s="13" t="s">
        <v>79</v>
      </c>
      <c r="AW1205" s="13" t="s">
        <v>33</v>
      </c>
      <c r="AX1205" s="13" t="s">
        <v>71</v>
      </c>
      <c r="AY1205" s="231" t="s">
        <v>117</v>
      </c>
    </row>
    <row r="1206" s="14" customFormat="1">
      <c r="A1206" s="14"/>
      <c r="B1206" s="232"/>
      <c r="C1206" s="233"/>
      <c r="D1206" s="223" t="s">
        <v>129</v>
      </c>
      <c r="E1206" s="234" t="s">
        <v>19</v>
      </c>
      <c r="F1206" s="235" t="s">
        <v>341</v>
      </c>
      <c r="G1206" s="233"/>
      <c r="H1206" s="236">
        <v>1.3600000000000001</v>
      </c>
      <c r="I1206" s="237"/>
      <c r="J1206" s="233"/>
      <c r="K1206" s="233"/>
      <c r="L1206" s="238"/>
      <c r="M1206" s="239"/>
      <c r="N1206" s="240"/>
      <c r="O1206" s="240"/>
      <c r="P1206" s="240"/>
      <c r="Q1206" s="240"/>
      <c r="R1206" s="240"/>
      <c r="S1206" s="240"/>
      <c r="T1206" s="24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2" t="s">
        <v>129</v>
      </c>
      <c r="AU1206" s="242" t="s">
        <v>81</v>
      </c>
      <c r="AV1206" s="14" t="s">
        <v>81</v>
      </c>
      <c r="AW1206" s="14" t="s">
        <v>33</v>
      </c>
      <c r="AX1206" s="14" t="s">
        <v>71</v>
      </c>
      <c r="AY1206" s="242" t="s">
        <v>117</v>
      </c>
    </row>
    <row r="1207" s="13" customFormat="1">
      <c r="A1207" s="13"/>
      <c r="B1207" s="221"/>
      <c r="C1207" s="222"/>
      <c r="D1207" s="223" t="s">
        <v>129</v>
      </c>
      <c r="E1207" s="224" t="s">
        <v>19</v>
      </c>
      <c r="F1207" s="225" t="s">
        <v>202</v>
      </c>
      <c r="G1207" s="222"/>
      <c r="H1207" s="224" t="s">
        <v>19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1" t="s">
        <v>129</v>
      </c>
      <c r="AU1207" s="231" t="s">
        <v>81</v>
      </c>
      <c r="AV1207" s="13" t="s">
        <v>79</v>
      </c>
      <c r="AW1207" s="13" t="s">
        <v>33</v>
      </c>
      <c r="AX1207" s="13" t="s">
        <v>71</v>
      </c>
      <c r="AY1207" s="231" t="s">
        <v>117</v>
      </c>
    </row>
    <row r="1208" s="14" customFormat="1">
      <c r="A1208" s="14"/>
      <c r="B1208" s="232"/>
      <c r="C1208" s="233"/>
      <c r="D1208" s="223" t="s">
        <v>129</v>
      </c>
      <c r="E1208" s="234" t="s">
        <v>19</v>
      </c>
      <c r="F1208" s="235" t="s">
        <v>342</v>
      </c>
      <c r="G1208" s="233"/>
      <c r="H1208" s="236">
        <v>0.23999999999999999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2" t="s">
        <v>129</v>
      </c>
      <c r="AU1208" s="242" t="s">
        <v>81</v>
      </c>
      <c r="AV1208" s="14" t="s">
        <v>81</v>
      </c>
      <c r="AW1208" s="14" t="s">
        <v>33</v>
      </c>
      <c r="AX1208" s="14" t="s">
        <v>71</v>
      </c>
      <c r="AY1208" s="242" t="s">
        <v>117</v>
      </c>
    </row>
    <row r="1209" s="13" customFormat="1">
      <c r="A1209" s="13"/>
      <c r="B1209" s="221"/>
      <c r="C1209" s="222"/>
      <c r="D1209" s="223" t="s">
        <v>129</v>
      </c>
      <c r="E1209" s="224" t="s">
        <v>19</v>
      </c>
      <c r="F1209" s="225" t="s">
        <v>205</v>
      </c>
      <c r="G1209" s="222"/>
      <c r="H1209" s="224" t="s">
        <v>19</v>
      </c>
      <c r="I1209" s="226"/>
      <c r="J1209" s="222"/>
      <c r="K1209" s="222"/>
      <c r="L1209" s="227"/>
      <c r="M1209" s="228"/>
      <c r="N1209" s="229"/>
      <c r="O1209" s="229"/>
      <c r="P1209" s="229"/>
      <c r="Q1209" s="229"/>
      <c r="R1209" s="229"/>
      <c r="S1209" s="229"/>
      <c r="T1209" s="23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1" t="s">
        <v>129</v>
      </c>
      <c r="AU1209" s="231" t="s">
        <v>81</v>
      </c>
      <c r="AV1209" s="13" t="s">
        <v>79</v>
      </c>
      <c r="AW1209" s="13" t="s">
        <v>33</v>
      </c>
      <c r="AX1209" s="13" t="s">
        <v>71</v>
      </c>
      <c r="AY1209" s="231" t="s">
        <v>117</v>
      </c>
    </row>
    <row r="1210" s="14" customFormat="1">
      <c r="A1210" s="14"/>
      <c r="B1210" s="232"/>
      <c r="C1210" s="233"/>
      <c r="D1210" s="223" t="s">
        <v>129</v>
      </c>
      <c r="E1210" s="234" t="s">
        <v>19</v>
      </c>
      <c r="F1210" s="235" t="s">
        <v>335</v>
      </c>
      <c r="G1210" s="233"/>
      <c r="H1210" s="236">
        <v>0.20000000000000001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2" t="s">
        <v>129</v>
      </c>
      <c r="AU1210" s="242" t="s">
        <v>81</v>
      </c>
      <c r="AV1210" s="14" t="s">
        <v>81</v>
      </c>
      <c r="AW1210" s="14" t="s">
        <v>33</v>
      </c>
      <c r="AX1210" s="14" t="s">
        <v>71</v>
      </c>
      <c r="AY1210" s="242" t="s">
        <v>117</v>
      </c>
    </row>
    <row r="1211" s="13" customFormat="1">
      <c r="A1211" s="13"/>
      <c r="B1211" s="221"/>
      <c r="C1211" s="222"/>
      <c r="D1211" s="223" t="s">
        <v>129</v>
      </c>
      <c r="E1211" s="224" t="s">
        <v>19</v>
      </c>
      <c r="F1211" s="225" t="s">
        <v>208</v>
      </c>
      <c r="G1211" s="222"/>
      <c r="H1211" s="224" t="s">
        <v>19</v>
      </c>
      <c r="I1211" s="226"/>
      <c r="J1211" s="222"/>
      <c r="K1211" s="222"/>
      <c r="L1211" s="227"/>
      <c r="M1211" s="228"/>
      <c r="N1211" s="229"/>
      <c r="O1211" s="229"/>
      <c r="P1211" s="229"/>
      <c r="Q1211" s="229"/>
      <c r="R1211" s="229"/>
      <c r="S1211" s="229"/>
      <c r="T1211" s="23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1" t="s">
        <v>129</v>
      </c>
      <c r="AU1211" s="231" t="s">
        <v>81</v>
      </c>
      <c r="AV1211" s="13" t="s">
        <v>79</v>
      </c>
      <c r="AW1211" s="13" t="s">
        <v>33</v>
      </c>
      <c r="AX1211" s="13" t="s">
        <v>71</v>
      </c>
      <c r="AY1211" s="231" t="s">
        <v>117</v>
      </c>
    </row>
    <row r="1212" s="14" customFormat="1">
      <c r="A1212" s="14"/>
      <c r="B1212" s="232"/>
      <c r="C1212" s="233"/>
      <c r="D1212" s="223" t="s">
        <v>129</v>
      </c>
      <c r="E1212" s="234" t="s">
        <v>19</v>
      </c>
      <c r="F1212" s="235" t="s">
        <v>343</v>
      </c>
      <c r="G1212" s="233"/>
      <c r="H1212" s="236">
        <v>0.23999999999999999</v>
      </c>
      <c r="I1212" s="237"/>
      <c r="J1212" s="233"/>
      <c r="K1212" s="233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2" t="s">
        <v>129</v>
      </c>
      <c r="AU1212" s="242" t="s">
        <v>81</v>
      </c>
      <c r="AV1212" s="14" t="s">
        <v>81</v>
      </c>
      <c r="AW1212" s="14" t="s">
        <v>33</v>
      </c>
      <c r="AX1212" s="14" t="s">
        <v>71</v>
      </c>
      <c r="AY1212" s="242" t="s">
        <v>117</v>
      </c>
    </row>
    <row r="1213" s="13" customFormat="1">
      <c r="A1213" s="13"/>
      <c r="B1213" s="221"/>
      <c r="C1213" s="222"/>
      <c r="D1213" s="223" t="s">
        <v>129</v>
      </c>
      <c r="E1213" s="224" t="s">
        <v>19</v>
      </c>
      <c r="F1213" s="225" t="s">
        <v>211</v>
      </c>
      <c r="G1213" s="222"/>
      <c r="H1213" s="224" t="s">
        <v>19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1" t="s">
        <v>129</v>
      </c>
      <c r="AU1213" s="231" t="s">
        <v>81</v>
      </c>
      <c r="AV1213" s="13" t="s">
        <v>79</v>
      </c>
      <c r="AW1213" s="13" t="s">
        <v>33</v>
      </c>
      <c r="AX1213" s="13" t="s">
        <v>71</v>
      </c>
      <c r="AY1213" s="231" t="s">
        <v>117</v>
      </c>
    </row>
    <row r="1214" s="14" customFormat="1">
      <c r="A1214" s="14"/>
      <c r="B1214" s="232"/>
      <c r="C1214" s="233"/>
      <c r="D1214" s="223" t="s">
        <v>129</v>
      </c>
      <c r="E1214" s="234" t="s">
        <v>19</v>
      </c>
      <c r="F1214" s="235" t="s">
        <v>344</v>
      </c>
      <c r="G1214" s="233"/>
      <c r="H1214" s="236">
        <v>0.83999999999999997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42" t="s">
        <v>129</v>
      </c>
      <c r="AU1214" s="242" t="s">
        <v>81</v>
      </c>
      <c r="AV1214" s="14" t="s">
        <v>81</v>
      </c>
      <c r="AW1214" s="14" t="s">
        <v>33</v>
      </c>
      <c r="AX1214" s="14" t="s">
        <v>71</v>
      </c>
      <c r="AY1214" s="242" t="s">
        <v>117</v>
      </c>
    </row>
    <row r="1215" s="13" customFormat="1">
      <c r="A1215" s="13"/>
      <c r="B1215" s="221"/>
      <c r="C1215" s="222"/>
      <c r="D1215" s="223" t="s">
        <v>129</v>
      </c>
      <c r="E1215" s="224" t="s">
        <v>19</v>
      </c>
      <c r="F1215" s="225" t="s">
        <v>214</v>
      </c>
      <c r="G1215" s="222"/>
      <c r="H1215" s="224" t="s">
        <v>19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1" t="s">
        <v>129</v>
      </c>
      <c r="AU1215" s="231" t="s">
        <v>81</v>
      </c>
      <c r="AV1215" s="13" t="s">
        <v>79</v>
      </c>
      <c r="AW1215" s="13" t="s">
        <v>33</v>
      </c>
      <c r="AX1215" s="13" t="s">
        <v>71</v>
      </c>
      <c r="AY1215" s="231" t="s">
        <v>117</v>
      </c>
    </row>
    <row r="1216" s="14" customFormat="1">
      <c r="A1216" s="14"/>
      <c r="B1216" s="232"/>
      <c r="C1216" s="233"/>
      <c r="D1216" s="223" t="s">
        <v>129</v>
      </c>
      <c r="E1216" s="234" t="s">
        <v>19</v>
      </c>
      <c r="F1216" s="235" t="s">
        <v>345</v>
      </c>
      <c r="G1216" s="233"/>
      <c r="H1216" s="236">
        <v>0.20000000000000001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42" t="s">
        <v>129</v>
      </c>
      <c r="AU1216" s="242" t="s">
        <v>81</v>
      </c>
      <c r="AV1216" s="14" t="s">
        <v>81</v>
      </c>
      <c r="AW1216" s="14" t="s">
        <v>33</v>
      </c>
      <c r="AX1216" s="14" t="s">
        <v>71</v>
      </c>
      <c r="AY1216" s="242" t="s">
        <v>117</v>
      </c>
    </row>
    <row r="1217" s="13" customFormat="1">
      <c r="A1217" s="13"/>
      <c r="B1217" s="221"/>
      <c r="C1217" s="222"/>
      <c r="D1217" s="223" t="s">
        <v>129</v>
      </c>
      <c r="E1217" s="224" t="s">
        <v>19</v>
      </c>
      <c r="F1217" s="225" t="s">
        <v>217</v>
      </c>
      <c r="G1217" s="222"/>
      <c r="H1217" s="224" t="s">
        <v>19</v>
      </c>
      <c r="I1217" s="226"/>
      <c r="J1217" s="222"/>
      <c r="K1217" s="222"/>
      <c r="L1217" s="227"/>
      <c r="M1217" s="228"/>
      <c r="N1217" s="229"/>
      <c r="O1217" s="229"/>
      <c r="P1217" s="229"/>
      <c r="Q1217" s="229"/>
      <c r="R1217" s="229"/>
      <c r="S1217" s="229"/>
      <c r="T1217" s="23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1" t="s">
        <v>129</v>
      </c>
      <c r="AU1217" s="231" t="s">
        <v>81</v>
      </c>
      <c r="AV1217" s="13" t="s">
        <v>79</v>
      </c>
      <c r="AW1217" s="13" t="s">
        <v>33</v>
      </c>
      <c r="AX1217" s="13" t="s">
        <v>71</v>
      </c>
      <c r="AY1217" s="231" t="s">
        <v>117</v>
      </c>
    </row>
    <row r="1218" s="14" customFormat="1">
      <c r="A1218" s="14"/>
      <c r="B1218" s="232"/>
      <c r="C1218" s="233"/>
      <c r="D1218" s="223" t="s">
        <v>129</v>
      </c>
      <c r="E1218" s="234" t="s">
        <v>19</v>
      </c>
      <c r="F1218" s="235" t="s">
        <v>335</v>
      </c>
      <c r="G1218" s="233"/>
      <c r="H1218" s="236">
        <v>0.20000000000000001</v>
      </c>
      <c r="I1218" s="237"/>
      <c r="J1218" s="233"/>
      <c r="K1218" s="233"/>
      <c r="L1218" s="238"/>
      <c r="M1218" s="239"/>
      <c r="N1218" s="240"/>
      <c r="O1218" s="240"/>
      <c r="P1218" s="240"/>
      <c r="Q1218" s="240"/>
      <c r="R1218" s="240"/>
      <c r="S1218" s="240"/>
      <c r="T1218" s="241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2" t="s">
        <v>129</v>
      </c>
      <c r="AU1218" s="242" t="s">
        <v>81</v>
      </c>
      <c r="AV1218" s="14" t="s">
        <v>81</v>
      </c>
      <c r="AW1218" s="14" t="s">
        <v>33</v>
      </c>
      <c r="AX1218" s="14" t="s">
        <v>71</v>
      </c>
      <c r="AY1218" s="242" t="s">
        <v>117</v>
      </c>
    </row>
    <row r="1219" s="13" customFormat="1">
      <c r="A1219" s="13"/>
      <c r="B1219" s="221"/>
      <c r="C1219" s="222"/>
      <c r="D1219" s="223" t="s">
        <v>129</v>
      </c>
      <c r="E1219" s="224" t="s">
        <v>19</v>
      </c>
      <c r="F1219" s="225" t="s">
        <v>220</v>
      </c>
      <c r="G1219" s="222"/>
      <c r="H1219" s="224" t="s">
        <v>19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1" t="s">
        <v>129</v>
      </c>
      <c r="AU1219" s="231" t="s">
        <v>81</v>
      </c>
      <c r="AV1219" s="13" t="s">
        <v>79</v>
      </c>
      <c r="AW1219" s="13" t="s">
        <v>33</v>
      </c>
      <c r="AX1219" s="13" t="s">
        <v>71</v>
      </c>
      <c r="AY1219" s="231" t="s">
        <v>117</v>
      </c>
    </row>
    <row r="1220" s="14" customFormat="1">
      <c r="A1220" s="14"/>
      <c r="B1220" s="232"/>
      <c r="C1220" s="233"/>
      <c r="D1220" s="223" t="s">
        <v>129</v>
      </c>
      <c r="E1220" s="234" t="s">
        <v>19</v>
      </c>
      <c r="F1220" s="235" t="s">
        <v>346</v>
      </c>
      <c r="G1220" s="233"/>
      <c r="H1220" s="236">
        <v>1.6799999999999999</v>
      </c>
      <c r="I1220" s="237"/>
      <c r="J1220" s="233"/>
      <c r="K1220" s="233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2" t="s">
        <v>129</v>
      </c>
      <c r="AU1220" s="242" t="s">
        <v>81</v>
      </c>
      <c r="AV1220" s="14" t="s">
        <v>81</v>
      </c>
      <c r="AW1220" s="14" t="s">
        <v>33</v>
      </c>
      <c r="AX1220" s="14" t="s">
        <v>71</v>
      </c>
      <c r="AY1220" s="242" t="s">
        <v>117</v>
      </c>
    </row>
    <row r="1221" s="13" customFormat="1">
      <c r="A1221" s="13"/>
      <c r="B1221" s="221"/>
      <c r="C1221" s="222"/>
      <c r="D1221" s="223" t="s">
        <v>129</v>
      </c>
      <c r="E1221" s="224" t="s">
        <v>19</v>
      </c>
      <c r="F1221" s="225" t="s">
        <v>223</v>
      </c>
      <c r="G1221" s="222"/>
      <c r="H1221" s="224" t="s">
        <v>19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1" t="s">
        <v>129</v>
      </c>
      <c r="AU1221" s="231" t="s">
        <v>81</v>
      </c>
      <c r="AV1221" s="13" t="s">
        <v>79</v>
      </c>
      <c r="AW1221" s="13" t="s">
        <v>33</v>
      </c>
      <c r="AX1221" s="13" t="s">
        <v>71</v>
      </c>
      <c r="AY1221" s="231" t="s">
        <v>117</v>
      </c>
    </row>
    <row r="1222" s="14" customFormat="1">
      <c r="A1222" s="14"/>
      <c r="B1222" s="232"/>
      <c r="C1222" s="233"/>
      <c r="D1222" s="223" t="s">
        <v>129</v>
      </c>
      <c r="E1222" s="234" t="s">
        <v>19</v>
      </c>
      <c r="F1222" s="235" t="s">
        <v>347</v>
      </c>
      <c r="G1222" s="233"/>
      <c r="H1222" s="236">
        <v>0.27000000000000002</v>
      </c>
      <c r="I1222" s="237"/>
      <c r="J1222" s="233"/>
      <c r="K1222" s="233"/>
      <c r="L1222" s="238"/>
      <c r="M1222" s="239"/>
      <c r="N1222" s="240"/>
      <c r="O1222" s="240"/>
      <c r="P1222" s="240"/>
      <c r="Q1222" s="240"/>
      <c r="R1222" s="240"/>
      <c r="S1222" s="240"/>
      <c r="T1222" s="24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2" t="s">
        <v>129</v>
      </c>
      <c r="AU1222" s="242" t="s">
        <v>81</v>
      </c>
      <c r="AV1222" s="14" t="s">
        <v>81</v>
      </c>
      <c r="AW1222" s="14" t="s">
        <v>33</v>
      </c>
      <c r="AX1222" s="14" t="s">
        <v>71</v>
      </c>
      <c r="AY1222" s="242" t="s">
        <v>117</v>
      </c>
    </row>
    <row r="1223" s="16" customFormat="1">
      <c r="A1223" s="16"/>
      <c r="B1223" s="254"/>
      <c r="C1223" s="255"/>
      <c r="D1223" s="223" t="s">
        <v>129</v>
      </c>
      <c r="E1223" s="256" t="s">
        <v>19</v>
      </c>
      <c r="F1223" s="257" t="s">
        <v>266</v>
      </c>
      <c r="G1223" s="255"/>
      <c r="H1223" s="258">
        <v>49.990000000000023</v>
      </c>
      <c r="I1223" s="259"/>
      <c r="J1223" s="255"/>
      <c r="K1223" s="255"/>
      <c r="L1223" s="260"/>
      <c r="M1223" s="261"/>
      <c r="N1223" s="262"/>
      <c r="O1223" s="262"/>
      <c r="P1223" s="262"/>
      <c r="Q1223" s="262"/>
      <c r="R1223" s="262"/>
      <c r="S1223" s="262"/>
      <c r="T1223" s="263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T1223" s="264" t="s">
        <v>129</v>
      </c>
      <c r="AU1223" s="264" t="s">
        <v>81</v>
      </c>
      <c r="AV1223" s="16" t="s">
        <v>267</v>
      </c>
      <c r="AW1223" s="16" t="s">
        <v>33</v>
      </c>
      <c r="AX1223" s="16" t="s">
        <v>71</v>
      </c>
      <c r="AY1223" s="264" t="s">
        <v>117</v>
      </c>
    </row>
    <row r="1224" s="13" customFormat="1">
      <c r="A1224" s="13"/>
      <c r="B1224" s="221"/>
      <c r="C1224" s="222"/>
      <c r="D1224" s="223" t="s">
        <v>129</v>
      </c>
      <c r="E1224" s="224" t="s">
        <v>19</v>
      </c>
      <c r="F1224" s="225" t="s">
        <v>289</v>
      </c>
      <c r="G1224" s="222"/>
      <c r="H1224" s="224" t="s">
        <v>19</v>
      </c>
      <c r="I1224" s="226"/>
      <c r="J1224" s="222"/>
      <c r="K1224" s="222"/>
      <c r="L1224" s="227"/>
      <c r="M1224" s="228"/>
      <c r="N1224" s="229"/>
      <c r="O1224" s="229"/>
      <c r="P1224" s="229"/>
      <c r="Q1224" s="229"/>
      <c r="R1224" s="229"/>
      <c r="S1224" s="229"/>
      <c r="T1224" s="230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1" t="s">
        <v>129</v>
      </c>
      <c r="AU1224" s="231" t="s">
        <v>81</v>
      </c>
      <c r="AV1224" s="13" t="s">
        <v>79</v>
      </c>
      <c r="AW1224" s="13" t="s">
        <v>33</v>
      </c>
      <c r="AX1224" s="13" t="s">
        <v>71</v>
      </c>
      <c r="AY1224" s="231" t="s">
        <v>117</v>
      </c>
    </row>
    <row r="1225" s="13" customFormat="1">
      <c r="A1225" s="13"/>
      <c r="B1225" s="221"/>
      <c r="C1225" s="222"/>
      <c r="D1225" s="223" t="s">
        <v>129</v>
      </c>
      <c r="E1225" s="224" t="s">
        <v>19</v>
      </c>
      <c r="F1225" s="225" t="s">
        <v>145</v>
      </c>
      <c r="G1225" s="222"/>
      <c r="H1225" s="224" t="s">
        <v>19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1" t="s">
        <v>129</v>
      </c>
      <c r="AU1225" s="231" t="s">
        <v>81</v>
      </c>
      <c r="AV1225" s="13" t="s">
        <v>79</v>
      </c>
      <c r="AW1225" s="13" t="s">
        <v>33</v>
      </c>
      <c r="AX1225" s="13" t="s">
        <v>71</v>
      </c>
      <c r="AY1225" s="231" t="s">
        <v>117</v>
      </c>
    </row>
    <row r="1226" s="14" customFormat="1">
      <c r="A1226" s="14"/>
      <c r="B1226" s="232"/>
      <c r="C1226" s="233"/>
      <c r="D1226" s="223" t="s">
        <v>129</v>
      </c>
      <c r="E1226" s="234" t="s">
        <v>19</v>
      </c>
      <c r="F1226" s="235" t="s">
        <v>352</v>
      </c>
      <c r="G1226" s="233"/>
      <c r="H1226" s="236">
        <v>30.888000000000002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2" t="s">
        <v>129</v>
      </c>
      <c r="AU1226" s="242" t="s">
        <v>81</v>
      </c>
      <c r="AV1226" s="14" t="s">
        <v>81</v>
      </c>
      <c r="AW1226" s="14" t="s">
        <v>33</v>
      </c>
      <c r="AX1226" s="14" t="s">
        <v>71</v>
      </c>
      <c r="AY1226" s="242" t="s">
        <v>117</v>
      </c>
    </row>
    <row r="1227" s="13" customFormat="1">
      <c r="A1227" s="13"/>
      <c r="B1227" s="221"/>
      <c r="C1227" s="222"/>
      <c r="D1227" s="223" t="s">
        <v>129</v>
      </c>
      <c r="E1227" s="224" t="s">
        <v>19</v>
      </c>
      <c r="F1227" s="225" t="s">
        <v>148</v>
      </c>
      <c r="G1227" s="222"/>
      <c r="H1227" s="224" t="s">
        <v>19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1" t="s">
        <v>129</v>
      </c>
      <c r="AU1227" s="231" t="s">
        <v>81</v>
      </c>
      <c r="AV1227" s="13" t="s">
        <v>79</v>
      </c>
      <c r="AW1227" s="13" t="s">
        <v>33</v>
      </c>
      <c r="AX1227" s="13" t="s">
        <v>71</v>
      </c>
      <c r="AY1227" s="231" t="s">
        <v>117</v>
      </c>
    </row>
    <row r="1228" s="14" customFormat="1">
      <c r="A1228" s="14"/>
      <c r="B1228" s="232"/>
      <c r="C1228" s="233"/>
      <c r="D1228" s="223" t="s">
        <v>129</v>
      </c>
      <c r="E1228" s="234" t="s">
        <v>19</v>
      </c>
      <c r="F1228" s="235" t="s">
        <v>353</v>
      </c>
      <c r="G1228" s="233"/>
      <c r="H1228" s="236">
        <v>10.295999999999999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2" t="s">
        <v>129</v>
      </c>
      <c r="AU1228" s="242" t="s">
        <v>81</v>
      </c>
      <c r="AV1228" s="14" t="s">
        <v>81</v>
      </c>
      <c r="AW1228" s="14" t="s">
        <v>33</v>
      </c>
      <c r="AX1228" s="14" t="s">
        <v>71</v>
      </c>
      <c r="AY1228" s="242" t="s">
        <v>117</v>
      </c>
    </row>
    <row r="1229" s="13" customFormat="1">
      <c r="A1229" s="13"/>
      <c r="B1229" s="221"/>
      <c r="C1229" s="222"/>
      <c r="D1229" s="223" t="s">
        <v>129</v>
      </c>
      <c r="E1229" s="224" t="s">
        <v>19</v>
      </c>
      <c r="F1229" s="225" t="s">
        <v>151</v>
      </c>
      <c r="G1229" s="222"/>
      <c r="H1229" s="224" t="s">
        <v>19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1" t="s">
        <v>129</v>
      </c>
      <c r="AU1229" s="231" t="s">
        <v>81</v>
      </c>
      <c r="AV1229" s="13" t="s">
        <v>79</v>
      </c>
      <c r="AW1229" s="13" t="s">
        <v>33</v>
      </c>
      <c r="AX1229" s="13" t="s">
        <v>71</v>
      </c>
      <c r="AY1229" s="231" t="s">
        <v>117</v>
      </c>
    </row>
    <row r="1230" s="14" customFormat="1">
      <c r="A1230" s="14"/>
      <c r="B1230" s="232"/>
      <c r="C1230" s="233"/>
      <c r="D1230" s="223" t="s">
        <v>129</v>
      </c>
      <c r="E1230" s="234" t="s">
        <v>19</v>
      </c>
      <c r="F1230" s="235" t="s">
        <v>354</v>
      </c>
      <c r="G1230" s="233"/>
      <c r="H1230" s="236">
        <v>4.6799999999999997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42" t="s">
        <v>129</v>
      </c>
      <c r="AU1230" s="242" t="s">
        <v>81</v>
      </c>
      <c r="AV1230" s="14" t="s">
        <v>81</v>
      </c>
      <c r="AW1230" s="14" t="s">
        <v>33</v>
      </c>
      <c r="AX1230" s="14" t="s">
        <v>71</v>
      </c>
      <c r="AY1230" s="242" t="s">
        <v>117</v>
      </c>
    </row>
    <row r="1231" s="13" customFormat="1">
      <c r="A1231" s="13"/>
      <c r="B1231" s="221"/>
      <c r="C1231" s="222"/>
      <c r="D1231" s="223" t="s">
        <v>129</v>
      </c>
      <c r="E1231" s="224" t="s">
        <v>19</v>
      </c>
      <c r="F1231" s="225" t="s">
        <v>154</v>
      </c>
      <c r="G1231" s="222"/>
      <c r="H1231" s="224" t="s">
        <v>19</v>
      </c>
      <c r="I1231" s="226"/>
      <c r="J1231" s="222"/>
      <c r="K1231" s="222"/>
      <c r="L1231" s="227"/>
      <c r="M1231" s="228"/>
      <c r="N1231" s="229"/>
      <c r="O1231" s="229"/>
      <c r="P1231" s="229"/>
      <c r="Q1231" s="229"/>
      <c r="R1231" s="229"/>
      <c r="S1231" s="229"/>
      <c r="T1231" s="23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1" t="s">
        <v>129</v>
      </c>
      <c r="AU1231" s="231" t="s">
        <v>81</v>
      </c>
      <c r="AV1231" s="13" t="s">
        <v>79</v>
      </c>
      <c r="AW1231" s="13" t="s">
        <v>33</v>
      </c>
      <c r="AX1231" s="13" t="s">
        <v>71</v>
      </c>
      <c r="AY1231" s="231" t="s">
        <v>117</v>
      </c>
    </row>
    <row r="1232" s="14" customFormat="1">
      <c r="A1232" s="14"/>
      <c r="B1232" s="232"/>
      <c r="C1232" s="233"/>
      <c r="D1232" s="223" t="s">
        <v>129</v>
      </c>
      <c r="E1232" s="234" t="s">
        <v>19</v>
      </c>
      <c r="F1232" s="235" t="s">
        <v>355</v>
      </c>
      <c r="G1232" s="233"/>
      <c r="H1232" s="236">
        <v>0.93600000000000005</v>
      </c>
      <c r="I1232" s="237"/>
      <c r="J1232" s="233"/>
      <c r="K1232" s="233"/>
      <c r="L1232" s="238"/>
      <c r="M1232" s="239"/>
      <c r="N1232" s="240"/>
      <c r="O1232" s="240"/>
      <c r="P1232" s="240"/>
      <c r="Q1232" s="240"/>
      <c r="R1232" s="240"/>
      <c r="S1232" s="240"/>
      <c r="T1232" s="24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2" t="s">
        <v>129</v>
      </c>
      <c r="AU1232" s="242" t="s">
        <v>81</v>
      </c>
      <c r="AV1232" s="14" t="s">
        <v>81</v>
      </c>
      <c r="AW1232" s="14" t="s">
        <v>33</v>
      </c>
      <c r="AX1232" s="14" t="s">
        <v>71</v>
      </c>
      <c r="AY1232" s="242" t="s">
        <v>117</v>
      </c>
    </row>
    <row r="1233" s="13" customFormat="1">
      <c r="A1233" s="13"/>
      <c r="B1233" s="221"/>
      <c r="C1233" s="222"/>
      <c r="D1233" s="223" t="s">
        <v>129</v>
      </c>
      <c r="E1233" s="224" t="s">
        <v>19</v>
      </c>
      <c r="F1233" s="225" t="s">
        <v>157</v>
      </c>
      <c r="G1233" s="222"/>
      <c r="H1233" s="224" t="s">
        <v>19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1" t="s">
        <v>129</v>
      </c>
      <c r="AU1233" s="231" t="s">
        <v>81</v>
      </c>
      <c r="AV1233" s="13" t="s">
        <v>79</v>
      </c>
      <c r="AW1233" s="13" t="s">
        <v>33</v>
      </c>
      <c r="AX1233" s="13" t="s">
        <v>71</v>
      </c>
      <c r="AY1233" s="231" t="s">
        <v>117</v>
      </c>
    </row>
    <row r="1234" s="14" customFormat="1">
      <c r="A1234" s="14"/>
      <c r="B1234" s="232"/>
      <c r="C1234" s="233"/>
      <c r="D1234" s="223" t="s">
        <v>129</v>
      </c>
      <c r="E1234" s="234" t="s">
        <v>19</v>
      </c>
      <c r="F1234" s="235" t="s">
        <v>356</v>
      </c>
      <c r="G1234" s="233"/>
      <c r="H1234" s="236">
        <v>3.1200000000000001</v>
      </c>
      <c r="I1234" s="237"/>
      <c r="J1234" s="233"/>
      <c r="K1234" s="233"/>
      <c r="L1234" s="238"/>
      <c r="M1234" s="239"/>
      <c r="N1234" s="240"/>
      <c r="O1234" s="240"/>
      <c r="P1234" s="240"/>
      <c r="Q1234" s="240"/>
      <c r="R1234" s="240"/>
      <c r="S1234" s="240"/>
      <c r="T1234" s="24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2" t="s">
        <v>129</v>
      </c>
      <c r="AU1234" s="242" t="s">
        <v>81</v>
      </c>
      <c r="AV1234" s="14" t="s">
        <v>81</v>
      </c>
      <c r="AW1234" s="14" t="s">
        <v>33</v>
      </c>
      <c r="AX1234" s="14" t="s">
        <v>71</v>
      </c>
      <c r="AY1234" s="242" t="s">
        <v>117</v>
      </c>
    </row>
    <row r="1235" s="13" customFormat="1">
      <c r="A1235" s="13"/>
      <c r="B1235" s="221"/>
      <c r="C1235" s="222"/>
      <c r="D1235" s="223" t="s">
        <v>129</v>
      </c>
      <c r="E1235" s="224" t="s">
        <v>19</v>
      </c>
      <c r="F1235" s="225" t="s">
        <v>160</v>
      </c>
      <c r="G1235" s="222"/>
      <c r="H1235" s="224" t="s">
        <v>19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1" t="s">
        <v>129</v>
      </c>
      <c r="AU1235" s="231" t="s">
        <v>81</v>
      </c>
      <c r="AV1235" s="13" t="s">
        <v>79</v>
      </c>
      <c r="AW1235" s="13" t="s">
        <v>33</v>
      </c>
      <c r="AX1235" s="13" t="s">
        <v>71</v>
      </c>
      <c r="AY1235" s="231" t="s">
        <v>117</v>
      </c>
    </row>
    <row r="1236" s="14" customFormat="1">
      <c r="A1236" s="14"/>
      <c r="B1236" s="232"/>
      <c r="C1236" s="233"/>
      <c r="D1236" s="223" t="s">
        <v>129</v>
      </c>
      <c r="E1236" s="234" t="s">
        <v>19</v>
      </c>
      <c r="F1236" s="235" t="s">
        <v>357</v>
      </c>
      <c r="G1236" s="233"/>
      <c r="H1236" s="236">
        <v>1.5600000000000001</v>
      </c>
      <c r="I1236" s="237"/>
      <c r="J1236" s="233"/>
      <c r="K1236" s="233"/>
      <c r="L1236" s="238"/>
      <c r="M1236" s="239"/>
      <c r="N1236" s="240"/>
      <c r="O1236" s="240"/>
      <c r="P1236" s="240"/>
      <c r="Q1236" s="240"/>
      <c r="R1236" s="240"/>
      <c r="S1236" s="240"/>
      <c r="T1236" s="241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2" t="s">
        <v>129</v>
      </c>
      <c r="AU1236" s="242" t="s">
        <v>81</v>
      </c>
      <c r="AV1236" s="14" t="s">
        <v>81</v>
      </c>
      <c r="AW1236" s="14" t="s">
        <v>33</v>
      </c>
      <c r="AX1236" s="14" t="s">
        <v>71</v>
      </c>
      <c r="AY1236" s="242" t="s">
        <v>117</v>
      </c>
    </row>
    <row r="1237" s="13" customFormat="1">
      <c r="A1237" s="13"/>
      <c r="B1237" s="221"/>
      <c r="C1237" s="222"/>
      <c r="D1237" s="223" t="s">
        <v>129</v>
      </c>
      <c r="E1237" s="224" t="s">
        <v>19</v>
      </c>
      <c r="F1237" s="225" t="s">
        <v>163</v>
      </c>
      <c r="G1237" s="222"/>
      <c r="H1237" s="224" t="s">
        <v>19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1" t="s">
        <v>129</v>
      </c>
      <c r="AU1237" s="231" t="s">
        <v>81</v>
      </c>
      <c r="AV1237" s="13" t="s">
        <v>79</v>
      </c>
      <c r="AW1237" s="13" t="s">
        <v>33</v>
      </c>
      <c r="AX1237" s="13" t="s">
        <v>71</v>
      </c>
      <c r="AY1237" s="231" t="s">
        <v>117</v>
      </c>
    </row>
    <row r="1238" s="14" customFormat="1">
      <c r="A1238" s="14"/>
      <c r="B1238" s="232"/>
      <c r="C1238" s="233"/>
      <c r="D1238" s="223" t="s">
        <v>129</v>
      </c>
      <c r="E1238" s="234" t="s">
        <v>19</v>
      </c>
      <c r="F1238" s="235" t="s">
        <v>358</v>
      </c>
      <c r="G1238" s="233"/>
      <c r="H1238" s="236">
        <v>1.0920000000000001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2" t="s">
        <v>129</v>
      </c>
      <c r="AU1238" s="242" t="s">
        <v>81</v>
      </c>
      <c r="AV1238" s="14" t="s">
        <v>81</v>
      </c>
      <c r="AW1238" s="14" t="s">
        <v>33</v>
      </c>
      <c r="AX1238" s="14" t="s">
        <v>71</v>
      </c>
      <c r="AY1238" s="242" t="s">
        <v>117</v>
      </c>
    </row>
    <row r="1239" s="13" customFormat="1">
      <c r="A1239" s="13"/>
      <c r="B1239" s="221"/>
      <c r="C1239" s="222"/>
      <c r="D1239" s="223" t="s">
        <v>129</v>
      </c>
      <c r="E1239" s="224" t="s">
        <v>19</v>
      </c>
      <c r="F1239" s="225" t="s">
        <v>166</v>
      </c>
      <c r="G1239" s="222"/>
      <c r="H1239" s="224" t="s">
        <v>19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1" t="s">
        <v>129</v>
      </c>
      <c r="AU1239" s="231" t="s">
        <v>81</v>
      </c>
      <c r="AV1239" s="13" t="s">
        <v>79</v>
      </c>
      <c r="AW1239" s="13" t="s">
        <v>33</v>
      </c>
      <c r="AX1239" s="13" t="s">
        <v>71</v>
      </c>
      <c r="AY1239" s="231" t="s">
        <v>117</v>
      </c>
    </row>
    <row r="1240" s="14" customFormat="1">
      <c r="A1240" s="14"/>
      <c r="B1240" s="232"/>
      <c r="C1240" s="233"/>
      <c r="D1240" s="223" t="s">
        <v>129</v>
      </c>
      <c r="E1240" s="234" t="s">
        <v>19</v>
      </c>
      <c r="F1240" s="235" t="s">
        <v>359</v>
      </c>
      <c r="G1240" s="233"/>
      <c r="H1240" s="236">
        <v>0.26000000000000001</v>
      </c>
      <c r="I1240" s="237"/>
      <c r="J1240" s="233"/>
      <c r="K1240" s="233"/>
      <c r="L1240" s="238"/>
      <c r="M1240" s="239"/>
      <c r="N1240" s="240"/>
      <c r="O1240" s="240"/>
      <c r="P1240" s="240"/>
      <c r="Q1240" s="240"/>
      <c r="R1240" s="240"/>
      <c r="S1240" s="240"/>
      <c r="T1240" s="241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2" t="s">
        <v>129</v>
      </c>
      <c r="AU1240" s="242" t="s">
        <v>81</v>
      </c>
      <c r="AV1240" s="14" t="s">
        <v>81</v>
      </c>
      <c r="AW1240" s="14" t="s">
        <v>33</v>
      </c>
      <c r="AX1240" s="14" t="s">
        <v>71</v>
      </c>
      <c r="AY1240" s="242" t="s">
        <v>117</v>
      </c>
    </row>
    <row r="1241" s="13" customFormat="1">
      <c r="A1241" s="13"/>
      <c r="B1241" s="221"/>
      <c r="C1241" s="222"/>
      <c r="D1241" s="223" t="s">
        <v>129</v>
      </c>
      <c r="E1241" s="224" t="s">
        <v>19</v>
      </c>
      <c r="F1241" s="225" t="s">
        <v>169</v>
      </c>
      <c r="G1241" s="222"/>
      <c r="H1241" s="224" t="s">
        <v>19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1" t="s">
        <v>129</v>
      </c>
      <c r="AU1241" s="231" t="s">
        <v>81</v>
      </c>
      <c r="AV1241" s="13" t="s">
        <v>79</v>
      </c>
      <c r="AW1241" s="13" t="s">
        <v>33</v>
      </c>
      <c r="AX1241" s="13" t="s">
        <v>71</v>
      </c>
      <c r="AY1241" s="231" t="s">
        <v>117</v>
      </c>
    </row>
    <row r="1242" s="14" customFormat="1">
      <c r="A1242" s="14"/>
      <c r="B1242" s="232"/>
      <c r="C1242" s="233"/>
      <c r="D1242" s="223" t="s">
        <v>129</v>
      </c>
      <c r="E1242" s="234" t="s">
        <v>19</v>
      </c>
      <c r="F1242" s="235" t="s">
        <v>360</v>
      </c>
      <c r="G1242" s="233"/>
      <c r="H1242" s="236">
        <v>1.5600000000000001</v>
      </c>
      <c r="I1242" s="237"/>
      <c r="J1242" s="233"/>
      <c r="K1242" s="233"/>
      <c r="L1242" s="238"/>
      <c r="M1242" s="239"/>
      <c r="N1242" s="240"/>
      <c r="O1242" s="240"/>
      <c r="P1242" s="240"/>
      <c r="Q1242" s="240"/>
      <c r="R1242" s="240"/>
      <c r="S1242" s="240"/>
      <c r="T1242" s="241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2" t="s">
        <v>129</v>
      </c>
      <c r="AU1242" s="242" t="s">
        <v>81</v>
      </c>
      <c r="AV1242" s="14" t="s">
        <v>81</v>
      </c>
      <c r="AW1242" s="14" t="s">
        <v>33</v>
      </c>
      <c r="AX1242" s="14" t="s">
        <v>71</v>
      </c>
      <c r="AY1242" s="242" t="s">
        <v>117</v>
      </c>
    </row>
    <row r="1243" s="13" customFormat="1">
      <c r="A1243" s="13"/>
      <c r="B1243" s="221"/>
      <c r="C1243" s="222"/>
      <c r="D1243" s="223" t="s">
        <v>129</v>
      </c>
      <c r="E1243" s="224" t="s">
        <v>19</v>
      </c>
      <c r="F1243" s="225" t="s">
        <v>172</v>
      </c>
      <c r="G1243" s="222"/>
      <c r="H1243" s="224" t="s">
        <v>19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1" t="s">
        <v>129</v>
      </c>
      <c r="AU1243" s="231" t="s">
        <v>81</v>
      </c>
      <c r="AV1243" s="13" t="s">
        <v>79</v>
      </c>
      <c r="AW1243" s="13" t="s">
        <v>33</v>
      </c>
      <c r="AX1243" s="13" t="s">
        <v>71</v>
      </c>
      <c r="AY1243" s="231" t="s">
        <v>117</v>
      </c>
    </row>
    <row r="1244" s="14" customFormat="1">
      <c r="A1244" s="14"/>
      <c r="B1244" s="232"/>
      <c r="C1244" s="233"/>
      <c r="D1244" s="223" t="s">
        <v>129</v>
      </c>
      <c r="E1244" s="234" t="s">
        <v>19</v>
      </c>
      <c r="F1244" s="235" t="s">
        <v>361</v>
      </c>
      <c r="G1244" s="233"/>
      <c r="H1244" s="236">
        <v>0.312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2" t="s">
        <v>129</v>
      </c>
      <c r="AU1244" s="242" t="s">
        <v>81</v>
      </c>
      <c r="AV1244" s="14" t="s">
        <v>81</v>
      </c>
      <c r="AW1244" s="14" t="s">
        <v>33</v>
      </c>
      <c r="AX1244" s="14" t="s">
        <v>71</v>
      </c>
      <c r="AY1244" s="242" t="s">
        <v>117</v>
      </c>
    </row>
    <row r="1245" s="13" customFormat="1">
      <c r="A1245" s="13"/>
      <c r="B1245" s="221"/>
      <c r="C1245" s="222"/>
      <c r="D1245" s="223" t="s">
        <v>129</v>
      </c>
      <c r="E1245" s="224" t="s">
        <v>19</v>
      </c>
      <c r="F1245" s="225" t="s">
        <v>175</v>
      </c>
      <c r="G1245" s="222"/>
      <c r="H1245" s="224" t="s">
        <v>19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1" t="s">
        <v>129</v>
      </c>
      <c r="AU1245" s="231" t="s">
        <v>81</v>
      </c>
      <c r="AV1245" s="13" t="s">
        <v>79</v>
      </c>
      <c r="AW1245" s="13" t="s">
        <v>33</v>
      </c>
      <c r="AX1245" s="13" t="s">
        <v>71</v>
      </c>
      <c r="AY1245" s="231" t="s">
        <v>117</v>
      </c>
    </row>
    <row r="1246" s="14" customFormat="1">
      <c r="A1246" s="14"/>
      <c r="B1246" s="232"/>
      <c r="C1246" s="233"/>
      <c r="D1246" s="223" t="s">
        <v>129</v>
      </c>
      <c r="E1246" s="234" t="s">
        <v>19</v>
      </c>
      <c r="F1246" s="235" t="s">
        <v>362</v>
      </c>
      <c r="G1246" s="233"/>
      <c r="H1246" s="236">
        <v>1.014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2" t="s">
        <v>129</v>
      </c>
      <c r="AU1246" s="242" t="s">
        <v>81</v>
      </c>
      <c r="AV1246" s="14" t="s">
        <v>81</v>
      </c>
      <c r="AW1246" s="14" t="s">
        <v>33</v>
      </c>
      <c r="AX1246" s="14" t="s">
        <v>71</v>
      </c>
      <c r="AY1246" s="242" t="s">
        <v>117</v>
      </c>
    </row>
    <row r="1247" s="13" customFormat="1">
      <c r="A1247" s="13"/>
      <c r="B1247" s="221"/>
      <c r="C1247" s="222"/>
      <c r="D1247" s="223" t="s">
        <v>129</v>
      </c>
      <c r="E1247" s="224" t="s">
        <v>19</v>
      </c>
      <c r="F1247" s="225" t="s">
        <v>178</v>
      </c>
      <c r="G1247" s="222"/>
      <c r="H1247" s="224" t="s">
        <v>19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1" t="s">
        <v>129</v>
      </c>
      <c r="AU1247" s="231" t="s">
        <v>81</v>
      </c>
      <c r="AV1247" s="13" t="s">
        <v>79</v>
      </c>
      <c r="AW1247" s="13" t="s">
        <v>33</v>
      </c>
      <c r="AX1247" s="13" t="s">
        <v>71</v>
      </c>
      <c r="AY1247" s="231" t="s">
        <v>117</v>
      </c>
    </row>
    <row r="1248" s="14" customFormat="1">
      <c r="A1248" s="14"/>
      <c r="B1248" s="232"/>
      <c r="C1248" s="233"/>
      <c r="D1248" s="223" t="s">
        <v>129</v>
      </c>
      <c r="E1248" s="234" t="s">
        <v>19</v>
      </c>
      <c r="F1248" s="235" t="s">
        <v>363</v>
      </c>
      <c r="G1248" s="233"/>
      <c r="H1248" s="236">
        <v>0.33800000000000002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2" t="s">
        <v>129</v>
      </c>
      <c r="AU1248" s="242" t="s">
        <v>81</v>
      </c>
      <c r="AV1248" s="14" t="s">
        <v>81</v>
      </c>
      <c r="AW1248" s="14" t="s">
        <v>33</v>
      </c>
      <c r="AX1248" s="14" t="s">
        <v>71</v>
      </c>
      <c r="AY1248" s="242" t="s">
        <v>117</v>
      </c>
    </row>
    <row r="1249" s="13" customFormat="1">
      <c r="A1249" s="13"/>
      <c r="B1249" s="221"/>
      <c r="C1249" s="222"/>
      <c r="D1249" s="223" t="s">
        <v>129</v>
      </c>
      <c r="E1249" s="224" t="s">
        <v>19</v>
      </c>
      <c r="F1249" s="225" t="s">
        <v>181</v>
      </c>
      <c r="G1249" s="222"/>
      <c r="H1249" s="224" t="s">
        <v>19</v>
      </c>
      <c r="I1249" s="226"/>
      <c r="J1249" s="222"/>
      <c r="K1249" s="222"/>
      <c r="L1249" s="227"/>
      <c r="M1249" s="228"/>
      <c r="N1249" s="229"/>
      <c r="O1249" s="229"/>
      <c r="P1249" s="229"/>
      <c r="Q1249" s="229"/>
      <c r="R1249" s="229"/>
      <c r="S1249" s="229"/>
      <c r="T1249" s="23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1" t="s">
        <v>129</v>
      </c>
      <c r="AU1249" s="231" t="s">
        <v>81</v>
      </c>
      <c r="AV1249" s="13" t="s">
        <v>79</v>
      </c>
      <c r="AW1249" s="13" t="s">
        <v>33</v>
      </c>
      <c r="AX1249" s="13" t="s">
        <v>71</v>
      </c>
      <c r="AY1249" s="231" t="s">
        <v>117</v>
      </c>
    </row>
    <row r="1250" s="14" customFormat="1">
      <c r="A1250" s="14"/>
      <c r="B1250" s="232"/>
      <c r="C1250" s="233"/>
      <c r="D1250" s="223" t="s">
        <v>129</v>
      </c>
      <c r="E1250" s="234" t="s">
        <v>19</v>
      </c>
      <c r="F1250" s="235" t="s">
        <v>363</v>
      </c>
      <c r="G1250" s="233"/>
      <c r="H1250" s="236">
        <v>0.33800000000000002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2" t="s">
        <v>129</v>
      </c>
      <c r="AU1250" s="242" t="s">
        <v>81</v>
      </c>
      <c r="AV1250" s="14" t="s">
        <v>81</v>
      </c>
      <c r="AW1250" s="14" t="s">
        <v>33</v>
      </c>
      <c r="AX1250" s="14" t="s">
        <v>71</v>
      </c>
      <c r="AY1250" s="242" t="s">
        <v>117</v>
      </c>
    </row>
    <row r="1251" s="13" customFormat="1">
      <c r="A1251" s="13"/>
      <c r="B1251" s="221"/>
      <c r="C1251" s="222"/>
      <c r="D1251" s="223" t="s">
        <v>129</v>
      </c>
      <c r="E1251" s="224" t="s">
        <v>19</v>
      </c>
      <c r="F1251" s="225" t="s">
        <v>184</v>
      </c>
      <c r="G1251" s="222"/>
      <c r="H1251" s="224" t="s">
        <v>19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1" t="s">
        <v>129</v>
      </c>
      <c r="AU1251" s="231" t="s">
        <v>81</v>
      </c>
      <c r="AV1251" s="13" t="s">
        <v>79</v>
      </c>
      <c r="AW1251" s="13" t="s">
        <v>33</v>
      </c>
      <c r="AX1251" s="13" t="s">
        <v>71</v>
      </c>
      <c r="AY1251" s="231" t="s">
        <v>117</v>
      </c>
    </row>
    <row r="1252" s="14" customFormat="1">
      <c r="A1252" s="14"/>
      <c r="B1252" s="232"/>
      <c r="C1252" s="233"/>
      <c r="D1252" s="223" t="s">
        <v>129</v>
      </c>
      <c r="E1252" s="234" t="s">
        <v>19</v>
      </c>
      <c r="F1252" s="235" t="s">
        <v>363</v>
      </c>
      <c r="G1252" s="233"/>
      <c r="H1252" s="236">
        <v>0.33800000000000002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2" t="s">
        <v>129</v>
      </c>
      <c r="AU1252" s="242" t="s">
        <v>81</v>
      </c>
      <c r="AV1252" s="14" t="s">
        <v>81</v>
      </c>
      <c r="AW1252" s="14" t="s">
        <v>33</v>
      </c>
      <c r="AX1252" s="14" t="s">
        <v>71</v>
      </c>
      <c r="AY1252" s="242" t="s">
        <v>117</v>
      </c>
    </row>
    <row r="1253" s="13" customFormat="1">
      <c r="A1253" s="13"/>
      <c r="B1253" s="221"/>
      <c r="C1253" s="222"/>
      <c r="D1253" s="223" t="s">
        <v>129</v>
      </c>
      <c r="E1253" s="224" t="s">
        <v>19</v>
      </c>
      <c r="F1253" s="225" t="s">
        <v>187</v>
      </c>
      <c r="G1253" s="222"/>
      <c r="H1253" s="224" t="s">
        <v>19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1" t="s">
        <v>129</v>
      </c>
      <c r="AU1253" s="231" t="s">
        <v>81</v>
      </c>
      <c r="AV1253" s="13" t="s">
        <v>79</v>
      </c>
      <c r="AW1253" s="13" t="s">
        <v>33</v>
      </c>
      <c r="AX1253" s="13" t="s">
        <v>71</v>
      </c>
      <c r="AY1253" s="231" t="s">
        <v>117</v>
      </c>
    </row>
    <row r="1254" s="14" customFormat="1">
      <c r="A1254" s="14"/>
      <c r="B1254" s="232"/>
      <c r="C1254" s="233"/>
      <c r="D1254" s="223" t="s">
        <v>129</v>
      </c>
      <c r="E1254" s="234" t="s">
        <v>19</v>
      </c>
      <c r="F1254" s="235" t="s">
        <v>363</v>
      </c>
      <c r="G1254" s="233"/>
      <c r="H1254" s="236">
        <v>0.33800000000000002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2" t="s">
        <v>129</v>
      </c>
      <c r="AU1254" s="242" t="s">
        <v>81</v>
      </c>
      <c r="AV1254" s="14" t="s">
        <v>81</v>
      </c>
      <c r="AW1254" s="14" t="s">
        <v>33</v>
      </c>
      <c r="AX1254" s="14" t="s">
        <v>71</v>
      </c>
      <c r="AY1254" s="242" t="s">
        <v>117</v>
      </c>
    </row>
    <row r="1255" s="13" customFormat="1">
      <c r="A1255" s="13"/>
      <c r="B1255" s="221"/>
      <c r="C1255" s="222"/>
      <c r="D1255" s="223" t="s">
        <v>129</v>
      </c>
      <c r="E1255" s="224" t="s">
        <v>19</v>
      </c>
      <c r="F1255" s="225" t="s">
        <v>190</v>
      </c>
      <c r="G1255" s="222"/>
      <c r="H1255" s="224" t="s">
        <v>19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31" t="s">
        <v>129</v>
      </c>
      <c r="AU1255" s="231" t="s">
        <v>81</v>
      </c>
      <c r="AV1255" s="13" t="s">
        <v>79</v>
      </c>
      <c r="AW1255" s="13" t="s">
        <v>33</v>
      </c>
      <c r="AX1255" s="13" t="s">
        <v>71</v>
      </c>
      <c r="AY1255" s="231" t="s">
        <v>117</v>
      </c>
    </row>
    <row r="1256" s="14" customFormat="1">
      <c r="A1256" s="14"/>
      <c r="B1256" s="232"/>
      <c r="C1256" s="233"/>
      <c r="D1256" s="223" t="s">
        <v>129</v>
      </c>
      <c r="E1256" s="234" t="s">
        <v>19</v>
      </c>
      <c r="F1256" s="235" t="s">
        <v>363</v>
      </c>
      <c r="G1256" s="233"/>
      <c r="H1256" s="236">
        <v>0.33800000000000002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2" t="s">
        <v>129</v>
      </c>
      <c r="AU1256" s="242" t="s">
        <v>81</v>
      </c>
      <c r="AV1256" s="14" t="s">
        <v>81</v>
      </c>
      <c r="AW1256" s="14" t="s">
        <v>33</v>
      </c>
      <c r="AX1256" s="14" t="s">
        <v>71</v>
      </c>
      <c r="AY1256" s="242" t="s">
        <v>117</v>
      </c>
    </row>
    <row r="1257" s="13" customFormat="1">
      <c r="A1257" s="13"/>
      <c r="B1257" s="221"/>
      <c r="C1257" s="222"/>
      <c r="D1257" s="223" t="s">
        <v>129</v>
      </c>
      <c r="E1257" s="224" t="s">
        <v>19</v>
      </c>
      <c r="F1257" s="225" t="s">
        <v>193</v>
      </c>
      <c r="G1257" s="222"/>
      <c r="H1257" s="224" t="s">
        <v>19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1" t="s">
        <v>129</v>
      </c>
      <c r="AU1257" s="231" t="s">
        <v>81</v>
      </c>
      <c r="AV1257" s="13" t="s">
        <v>79</v>
      </c>
      <c r="AW1257" s="13" t="s">
        <v>33</v>
      </c>
      <c r="AX1257" s="13" t="s">
        <v>71</v>
      </c>
      <c r="AY1257" s="231" t="s">
        <v>117</v>
      </c>
    </row>
    <row r="1258" s="14" customFormat="1">
      <c r="A1258" s="14"/>
      <c r="B1258" s="232"/>
      <c r="C1258" s="233"/>
      <c r="D1258" s="223" t="s">
        <v>129</v>
      </c>
      <c r="E1258" s="234" t="s">
        <v>19</v>
      </c>
      <c r="F1258" s="235" t="s">
        <v>363</v>
      </c>
      <c r="G1258" s="233"/>
      <c r="H1258" s="236">
        <v>0.33800000000000002</v>
      </c>
      <c r="I1258" s="237"/>
      <c r="J1258" s="233"/>
      <c r="K1258" s="233"/>
      <c r="L1258" s="238"/>
      <c r="M1258" s="239"/>
      <c r="N1258" s="240"/>
      <c r="O1258" s="240"/>
      <c r="P1258" s="240"/>
      <c r="Q1258" s="240"/>
      <c r="R1258" s="240"/>
      <c r="S1258" s="240"/>
      <c r="T1258" s="241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2" t="s">
        <v>129</v>
      </c>
      <c r="AU1258" s="242" t="s">
        <v>81</v>
      </c>
      <c r="AV1258" s="14" t="s">
        <v>81</v>
      </c>
      <c r="AW1258" s="14" t="s">
        <v>33</v>
      </c>
      <c r="AX1258" s="14" t="s">
        <v>71</v>
      </c>
      <c r="AY1258" s="242" t="s">
        <v>117</v>
      </c>
    </row>
    <row r="1259" s="13" customFormat="1">
      <c r="A1259" s="13"/>
      <c r="B1259" s="221"/>
      <c r="C1259" s="222"/>
      <c r="D1259" s="223" t="s">
        <v>129</v>
      </c>
      <c r="E1259" s="224" t="s">
        <v>19</v>
      </c>
      <c r="F1259" s="225" t="s">
        <v>196</v>
      </c>
      <c r="G1259" s="222"/>
      <c r="H1259" s="224" t="s">
        <v>19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1" t="s">
        <v>129</v>
      </c>
      <c r="AU1259" s="231" t="s">
        <v>81</v>
      </c>
      <c r="AV1259" s="13" t="s">
        <v>79</v>
      </c>
      <c r="AW1259" s="13" t="s">
        <v>33</v>
      </c>
      <c r="AX1259" s="13" t="s">
        <v>71</v>
      </c>
      <c r="AY1259" s="231" t="s">
        <v>117</v>
      </c>
    </row>
    <row r="1260" s="14" customFormat="1">
      <c r="A1260" s="14"/>
      <c r="B1260" s="232"/>
      <c r="C1260" s="233"/>
      <c r="D1260" s="223" t="s">
        <v>129</v>
      </c>
      <c r="E1260" s="234" t="s">
        <v>19</v>
      </c>
      <c r="F1260" s="235" t="s">
        <v>364</v>
      </c>
      <c r="G1260" s="233"/>
      <c r="H1260" s="236">
        <v>0.442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2" t="s">
        <v>129</v>
      </c>
      <c r="AU1260" s="242" t="s">
        <v>81</v>
      </c>
      <c r="AV1260" s="14" t="s">
        <v>81</v>
      </c>
      <c r="AW1260" s="14" t="s">
        <v>33</v>
      </c>
      <c r="AX1260" s="14" t="s">
        <v>71</v>
      </c>
      <c r="AY1260" s="242" t="s">
        <v>117</v>
      </c>
    </row>
    <row r="1261" s="13" customFormat="1">
      <c r="A1261" s="13"/>
      <c r="B1261" s="221"/>
      <c r="C1261" s="222"/>
      <c r="D1261" s="223" t="s">
        <v>129</v>
      </c>
      <c r="E1261" s="224" t="s">
        <v>19</v>
      </c>
      <c r="F1261" s="225" t="s">
        <v>199</v>
      </c>
      <c r="G1261" s="222"/>
      <c r="H1261" s="224" t="s">
        <v>19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1" t="s">
        <v>129</v>
      </c>
      <c r="AU1261" s="231" t="s">
        <v>81</v>
      </c>
      <c r="AV1261" s="13" t="s">
        <v>79</v>
      </c>
      <c r="AW1261" s="13" t="s">
        <v>33</v>
      </c>
      <c r="AX1261" s="13" t="s">
        <v>71</v>
      </c>
      <c r="AY1261" s="231" t="s">
        <v>117</v>
      </c>
    </row>
    <row r="1262" s="14" customFormat="1">
      <c r="A1262" s="14"/>
      <c r="B1262" s="232"/>
      <c r="C1262" s="233"/>
      <c r="D1262" s="223" t="s">
        <v>129</v>
      </c>
      <c r="E1262" s="234" t="s">
        <v>19</v>
      </c>
      <c r="F1262" s="235" t="s">
        <v>365</v>
      </c>
      <c r="G1262" s="233"/>
      <c r="H1262" s="236">
        <v>1.768</v>
      </c>
      <c r="I1262" s="237"/>
      <c r="J1262" s="233"/>
      <c r="K1262" s="233"/>
      <c r="L1262" s="238"/>
      <c r="M1262" s="239"/>
      <c r="N1262" s="240"/>
      <c r="O1262" s="240"/>
      <c r="P1262" s="240"/>
      <c r="Q1262" s="240"/>
      <c r="R1262" s="240"/>
      <c r="S1262" s="240"/>
      <c r="T1262" s="241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2" t="s">
        <v>129</v>
      </c>
      <c r="AU1262" s="242" t="s">
        <v>81</v>
      </c>
      <c r="AV1262" s="14" t="s">
        <v>81</v>
      </c>
      <c r="AW1262" s="14" t="s">
        <v>33</v>
      </c>
      <c r="AX1262" s="14" t="s">
        <v>71</v>
      </c>
      <c r="AY1262" s="242" t="s">
        <v>117</v>
      </c>
    </row>
    <row r="1263" s="13" customFormat="1">
      <c r="A1263" s="13"/>
      <c r="B1263" s="221"/>
      <c r="C1263" s="222"/>
      <c r="D1263" s="223" t="s">
        <v>129</v>
      </c>
      <c r="E1263" s="224" t="s">
        <v>19</v>
      </c>
      <c r="F1263" s="225" t="s">
        <v>202</v>
      </c>
      <c r="G1263" s="222"/>
      <c r="H1263" s="224" t="s">
        <v>19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1" t="s">
        <v>129</v>
      </c>
      <c r="AU1263" s="231" t="s">
        <v>81</v>
      </c>
      <c r="AV1263" s="13" t="s">
        <v>79</v>
      </c>
      <c r="AW1263" s="13" t="s">
        <v>33</v>
      </c>
      <c r="AX1263" s="13" t="s">
        <v>71</v>
      </c>
      <c r="AY1263" s="231" t="s">
        <v>117</v>
      </c>
    </row>
    <row r="1264" s="14" customFormat="1">
      <c r="A1264" s="14"/>
      <c r="B1264" s="232"/>
      <c r="C1264" s="233"/>
      <c r="D1264" s="223" t="s">
        <v>129</v>
      </c>
      <c r="E1264" s="234" t="s">
        <v>19</v>
      </c>
      <c r="F1264" s="235" t="s">
        <v>366</v>
      </c>
      <c r="G1264" s="233"/>
      <c r="H1264" s="236">
        <v>0.312</v>
      </c>
      <c r="I1264" s="237"/>
      <c r="J1264" s="233"/>
      <c r="K1264" s="233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42" t="s">
        <v>129</v>
      </c>
      <c r="AU1264" s="242" t="s">
        <v>81</v>
      </c>
      <c r="AV1264" s="14" t="s">
        <v>81</v>
      </c>
      <c r="AW1264" s="14" t="s">
        <v>33</v>
      </c>
      <c r="AX1264" s="14" t="s">
        <v>71</v>
      </c>
      <c r="AY1264" s="242" t="s">
        <v>117</v>
      </c>
    </row>
    <row r="1265" s="13" customFormat="1">
      <c r="A1265" s="13"/>
      <c r="B1265" s="221"/>
      <c r="C1265" s="222"/>
      <c r="D1265" s="223" t="s">
        <v>129</v>
      </c>
      <c r="E1265" s="224" t="s">
        <v>19</v>
      </c>
      <c r="F1265" s="225" t="s">
        <v>205</v>
      </c>
      <c r="G1265" s="222"/>
      <c r="H1265" s="224" t="s">
        <v>19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1" t="s">
        <v>129</v>
      </c>
      <c r="AU1265" s="231" t="s">
        <v>81</v>
      </c>
      <c r="AV1265" s="13" t="s">
        <v>79</v>
      </c>
      <c r="AW1265" s="13" t="s">
        <v>33</v>
      </c>
      <c r="AX1265" s="13" t="s">
        <v>71</v>
      </c>
      <c r="AY1265" s="231" t="s">
        <v>117</v>
      </c>
    </row>
    <row r="1266" s="14" customFormat="1">
      <c r="A1266" s="14"/>
      <c r="B1266" s="232"/>
      <c r="C1266" s="233"/>
      <c r="D1266" s="223" t="s">
        <v>129</v>
      </c>
      <c r="E1266" s="234" t="s">
        <v>19</v>
      </c>
      <c r="F1266" s="235" t="s">
        <v>359</v>
      </c>
      <c r="G1266" s="233"/>
      <c r="H1266" s="236">
        <v>0.26000000000000001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2" t="s">
        <v>129</v>
      </c>
      <c r="AU1266" s="242" t="s">
        <v>81</v>
      </c>
      <c r="AV1266" s="14" t="s">
        <v>81</v>
      </c>
      <c r="AW1266" s="14" t="s">
        <v>33</v>
      </c>
      <c r="AX1266" s="14" t="s">
        <v>71</v>
      </c>
      <c r="AY1266" s="242" t="s">
        <v>117</v>
      </c>
    </row>
    <row r="1267" s="13" customFormat="1">
      <c r="A1267" s="13"/>
      <c r="B1267" s="221"/>
      <c r="C1267" s="222"/>
      <c r="D1267" s="223" t="s">
        <v>129</v>
      </c>
      <c r="E1267" s="224" t="s">
        <v>19</v>
      </c>
      <c r="F1267" s="225" t="s">
        <v>208</v>
      </c>
      <c r="G1267" s="222"/>
      <c r="H1267" s="224" t="s">
        <v>19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1" t="s">
        <v>129</v>
      </c>
      <c r="AU1267" s="231" t="s">
        <v>81</v>
      </c>
      <c r="AV1267" s="13" t="s">
        <v>79</v>
      </c>
      <c r="AW1267" s="13" t="s">
        <v>33</v>
      </c>
      <c r="AX1267" s="13" t="s">
        <v>71</v>
      </c>
      <c r="AY1267" s="231" t="s">
        <v>117</v>
      </c>
    </row>
    <row r="1268" s="14" customFormat="1">
      <c r="A1268" s="14"/>
      <c r="B1268" s="232"/>
      <c r="C1268" s="233"/>
      <c r="D1268" s="223" t="s">
        <v>129</v>
      </c>
      <c r="E1268" s="234" t="s">
        <v>19</v>
      </c>
      <c r="F1268" s="235" t="s">
        <v>367</v>
      </c>
      <c r="G1268" s="233"/>
      <c r="H1268" s="236">
        <v>0.312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2" t="s">
        <v>129</v>
      </c>
      <c r="AU1268" s="242" t="s">
        <v>81</v>
      </c>
      <c r="AV1268" s="14" t="s">
        <v>81</v>
      </c>
      <c r="AW1268" s="14" t="s">
        <v>33</v>
      </c>
      <c r="AX1268" s="14" t="s">
        <v>71</v>
      </c>
      <c r="AY1268" s="242" t="s">
        <v>117</v>
      </c>
    </row>
    <row r="1269" s="13" customFormat="1">
      <c r="A1269" s="13"/>
      <c r="B1269" s="221"/>
      <c r="C1269" s="222"/>
      <c r="D1269" s="223" t="s">
        <v>129</v>
      </c>
      <c r="E1269" s="224" t="s">
        <v>19</v>
      </c>
      <c r="F1269" s="225" t="s">
        <v>211</v>
      </c>
      <c r="G1269" s="222"/>
      <c r="H1269" s="224" t="s">
        <v>19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31" t="s">
        <v>129</v>
      </c>
      <c r="AU1269" s="231" t="s">
        <v>81</v>
      </c>
      <c r="AV1269" s="13" t="s">
        <v>79</v>
      </c>
      <c r="AW1269" s="13" t="s">
        <v>33</v>
      </c>
      <c r="AX1269" s="13" t="s">
        <v>71</v>
      </c>
      <c r="AY1269" s="231" t="s">
        <v>117</v>
      </c>
    </row>
    <row r="1270" s="14" customFormat="1">
      <c r="A1270" s="14"/>
      <c r="B1270" s="232"/>
      <c r="C1270" s="233"/>
      <c r="D1270" s="223" t="s">
        <v>129</v>
      </c>
      <c r="E1270" s="234" t="s">
        <v>19</v>
      </c>
      <c r="F1270" s="235" t="s">
        <v>368</v>
      </c>
      <c r="G1270" s="233"/>
      <c r="H1270" s="236">
        <v>1.0920000000000001</v>
      </c>
      <c r="I1270" s="237"/>
      <c r="J1270" s="233"/>
      <c r="K1270" s="233"/>
      <c r="L1270" s="238"/>
      <c r="M1270" s="239"/>
      <c r="N1270" s="240"/>
      <c r="O1270" s="240"/>
      <c r="P1270" s="240"/>
      <c r="Q1270" s="240"/>
      <c r="R1270" s="240"/>
      <c r="S1270" s="240"/>
      <c r="T1270" s="241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42" t="s">
        <v>129</v>
      </c>
      <c r="AU1270" s="242" t="s">
        <v>81</v>
      </c>
      <c r="AV1270" s="14" t="s">
        <v>81</v>
      </c>
      <c r="AW1270" s="14" t="s">
        <v>33</v>
      </c>
      <c r="AX1270" s="14" t="s">
        <v>71</v>
      </c>
      <c r="AY1270" s="242" t="s">
        <v>117</v>
      </c>
    </row>
    <row r="1271" s="13" customFormat="1">
      <c r="A1271" s="13"/>
      <c r="B1271" s="221"/>
      <c r="C1271" s="222"/>
      <c r="D1271" s="223" t="s">
        <v>129</v>
      </c>
      <c r="E1271" s="224" t="s">
        <v>19</v>
      </c>
      <c r="F1271" s="225" t="s">
        <v>214</v>
      </c>
      <c r="G1271" s="222"/>
      <c r="H1271" s="224" t="s">
        <v>19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31" t="s">
        <v>129</v>
      </c>
      <c r="AU1271" s="231" t="s">
        <v>81</v>
      </c>
      <c r="AV1271" s="13" t="s">
        <v>79</v>
      </c>
      <c r="AW1271" s="13" t="s">
        <v>33</v>
      </c>
      <c r="AX1271" s="13" t="s">
        <v>71</v>
      </c>
      <c r="AY1271" s="231" t="s">
        <v>117</v>
      </c>
    </row>
    <row r="1272" s="14" customFormat="1">
      <c r="A1272" s="14"/>
      <c r="B1272" s="232"/>
      <c r="C1272" s="233"/>
      <c r="D1272" s="223" t="s">
        <v>129</v>
      </c>
      <c r="E1272" s="234" t="s">
        <v>19</v>
      </c>
      <c r="F1272" s="235" t="s">
        <v>369</v>
      </c>
      <c r="G1272" s="233"/>
      <c r="H1272" s="236">
        <v>0.26000000000000001</v>
      </c>
      <c r="I1272" s="237"/>
      <c r="J1272" s="233"/>
      <c r="K1272" s="233"/>
      <c r="L1272" s="238"/>
      <c r="M1272" s="239"/>
      <c r="N1272" s="240"/>
      <c r="O1272" s="240"/>
      <c r="P1272" s="240"/>
      <c r="Q1272" s="240"/>
      <c r="R1272" s="240"/>
      <c r="S1272" s="240"/>
      <c r="T1272" s="241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42" t="s">
        <v>129</v>
      </c>
      <c r="AU1272" s="242" t="s">
        <v>81</v>
      </c>
      <c r="AV1272" s="14" t="s">
        <v>81</v>
      </c>
      <c r="AW1272" s="14" t="s">
        <v>33</v>
      </c>
      <c r="AX1272" s="14" t="s">
        <v>71</v>
      </c>
      <c r="AY1272" s="242" t="s">
        <v>117</v>
      </c>
    </row>
    <row r="1273" s="13" customFormat="1">
      <c r="A1273" s="13"/>
      <c r="B1273" s="221"/>
      <c r="C1273" s="222"/>
      <c r="D1273" s="223" t="s">
        <v>129</v>
      </c>
      <c r="E1273" s="224" t="s">
        <v>19</v>
      </c>
      <c r="F1273" s="225" t="s">
        <v>217</v>
      </c>
      <c r="G1273" s="222"/>
      <c r="H1273" s="224" t="s">
        <v>19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31" t="s">
        <v>129</v>
      </c>
      <c r="AU1273" s="231" t="s">
        <v>81</v>
      </c>
      <c r="AV1273" s="13" t="s">
        <v>79</v>
      </c>
      <c r="AW1273" s="13" t="s">
        <v>33</v>
      </c>
      <c r="AX1273" s="13" t="s">
        <v>71</v>
      </c>
      <c r="AY1273" s="231" t="s">
        <v>117</v>
      </c>
    </row>
    <row r="1274" s="14" customFormat="1">
      <c r="A1274" s="14"/>
      <c r="B1274" s="232"/>
      <c r="C1274" s="233"/>
      <c r="D1274" s="223" t="s">
        <v>129</v>
      </c>
      <c r="E1274" s="234" t="s">
        <v>19</v>
      </c>
      <c r="F1274" s="235" t="s">
        <v>359</v>
      </c>
      <c r="G1274" s="233"/>
      <c r="H1274" s="236">
        <v>0.26000000000000001</v>
      </c>
      <c r="I1274" s="237"/>
      <c r="J1274" s="233"/>
      <c r="K1274" s="233"/>
      <c r="L1274" s="238"/>
      <c r="M1274" s="239"/>
      <c r="N1274" s="240"/>
      <c r="O1274" s="240"/>
      <c r="P1274" s="240"/>
      <c r="Q1274" s="240"/>
      <c r="R1274" s="240"/>
      <c r="S1274" s="240"/>
      <c r="T1274" s="241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42" t="s">
        <v>129</v>
      </c>
      <c r="AU1274" s="242" t="s">
        <v>81</v>
      </c>
      <c r="AV1274" s="14" t="s">
        <v>81</v>
      </c>
      <c r="AW1274" s="14" t="s">
        <v>33</v>
      </c>
      <c r="AX1274" s="14" t="s">
        <v>71</v>
      </c>
      <c r="AY1274" s="242" t="s">
        <v>117</v>
      </c>
    </row>
    <row r="1275" s="13" customFormat="1">
      <c r="A1275" s="13"/>
      <c r="B1275" s="221"/>
      <c r="C1275" s="222"/>
      <c r="D1275" s="223" t="s">
        <v>129</v>
      </c>
      <c r="E1275" s="224" t="s">
        <v>19</v>
      </c>
      <c r="F1275" s="225" t="s">
        <v>220</v>
      </c>
      <c r="G1275" s="222"/>
      <c r="H1275" s="224" t="s">
        <v>19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1" t="s">
        <v>129</v>
      </c>
      <c r="AU1275" s="231" t="s">
        <v>81</v>
      </c>
      <c r="AV1275" s="13" t="s">
        <v>79</v>
      </c>
      <c r="AW1275" s="13" t="s">
        <v>33</v>
      </c>
      <c r="AX1275" s="13" t="s">
        <v>71</v>
      </c>
      <c r="AY1275" s="231" t="s">
        <v>117</v>
      </c>
    </row>
    <row r="1276" s="14" customFormat="1">
      <c r="A1276" s="14"/>
      <c r="B1276" s="232"/>
      <c r="C1276" s="233"/>
      <c r="D1276" s="223" t="s">
        <v>129</v>
      </c>
      <c r="E1276" s="234" t="s">
        <v>19</v>
      </c>
      <c r="F1276" s="235" t="s">
        <v>370</v>
      </c>
      <c r="G1276" s="233"/>
      <c r="H1276" s="236">
        <v>2.1840000000000002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2" t="s">
        <v>129</v>
      </c>
      <c r="AU1276" s="242" t="s">
        <v>81</v>
      </c>
      <c r="AV1276" s="14" t="s">
        <v>81</v>
      </c>
      <c r="AW1276" s="14" t="s">
        <v>33</v>
      </c>
      <c r="AX1276" s="14" t="s">
        <v>71</v>
      </c>
      <c r="AY1276" s="242" t="s">
        <v>117</v>
      </c>
    </row>
    <row r="1277" s="13" customFormat="1">
      <c r="A1277" s="13"/>
      <c r="B1277" s="221"/>
      <c r="C1277" s="222"/>
      <c r="D1277" s="223" t="s">
        <v>129</v>
      </c>
      <c r="E1277" s="224" t="s">
        <v>19</v>
      </c>
      <c r="F1277" s="225" t="s">
        <v>223</v>
      </c>
      <c r="G1277" s="222"/>
      <c r="H1277" s="224" t="s">
        <v>19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1" t="s">
        <v>129</v>
      </c>
      <c r="AU1277" s="231" t="s">
        <v>81</v>
      </c>
      <c r="AV1277" s="13" t="s">
        <v>79</v>
      </c>
      <c r="AW1277" s="13" t="s">
        <v>33</v>
      </c>
      <c r="AX1277" s="13" t="s">
        <v>71</v>
      </c>
      <c r="AY1277" s="231" t="s">
        <v>117</v>
      </c>
    </row>
    <row r="1278" s="14" customFormat="1">
      <c r="A1278" s="14"/>
      <c r="B1278" s="232"/>
      <c r="C1278" s="233"/>
      <c r="D1278" s="223" t="s">
        <v>129</v>
      </c>
      <c r="E1278" s="234" t="s">
        <v>19</v>
      </c>
      <c r="F1278" s="235" t="s">
        <v>371</v>
      </c>
      <c r="G1278" s="233"/>
      <c r="H1278" s="236">
        <v>0.35099999999999998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42" t="s">
        <v>129</v>
      </c>
      <c r="AU1278" s="242" t="s">
        <v>81</v>
      </c>
      <c r="AV1278" s="14" t="s">
        <v>81</v>
      </c>
      <c r="AW1278" s="14" t="s">
        <v>33</v>
      </c>
      <c r="AX1278" s="14" t="s">
        <v>71</v>
      </c>
      <c r="AY1278" s="242" t="s">
        <v>117</v>
      </c>
    </row>
    <row r="1279" s="16" customFormat="1">
      <c r="A1279" s="16"/>
      <c r="B1279" s="254"/>
      <c r="C1279" s="255"/>
      <c r="D1279" s="223" t="s">
        <v>129</v>
      </c>
      <c r="E1279" s="256" t="s">
        <v>19</v>
      </c>
      <c r="F1279" s="257" t="s">
        <v>266</v>
      </c>
      <c r="G1279" s="255"/>
      <c r="H1279" s="258">
        <v>64.986999999999995</v>
      </c>
      <c r="I1279" s="259"/>
      <c r="J1279" s="255"/>
      <c r="K1279" s="255"/>
      <c r="L1279" s="260"/>
      <c r="M1279" s="261"/>
      <c r="N1279" s="262"/>
      <c r="O1279" s="262"/>
      <c r="P1279" s="262"/>
      <c r="Q1279" s="262"/>
      <c r="R1279" s="262"/>
      <c r="S1279" s="262"/>
      <c r="T1279" s="263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64" t="s">
        <v>129</v>
      </c>
      <c r="AU1279" s="264" t="s">
        <v>81</v>
      </c>
      <c r="AV1279" s="16" t="s">
        <v>267</v>
      </c>
      <c r="AW1279" s="16" t="s">
        <v>33</v>
      </c>
      <c r="AX1279" s="16" t="s">
        <v>71</v>
      </c>
      <c r="AY1279" s="264" t="s">
        <v>117</v>
      </c>
    </row>
    <row r="1280" s="15" customFormat="1">
      <c r="A1280" s="15"/>
      <c r="B1280" s="243"/>
      <c r="C1280" s="244"/>
      <c r="D1280" s="223" t="s">
        <v>129</v>
      </c>
      <c r="E1280" s="245" t="s">
        <v>19</v>
      </c>
      <c r="F1280" s="246" t="s">
        <v>226</v>
      </c>
      <c r="G1280" s="244"/>
      <c r="H1280" s="247">
        <v>114.97700000000002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53" t="s">
        <v>129</v>
      </c>
      <c r="AU1280" s="253" t="s">
        <v>81</v>
      </c>
      <c r="AV1280" s="15" t="s">
        <v>125</v>
      </c>
      <c r="AW1280" s="15" t="s">
        <v>33</v>
      </c>
      <c r="AX1280" s="15" t="s">
        <v>79</v>
      </c>
      <c r="AY1280" s="253" t="s">
        <v>117</v>
      </c>
    </row>
    <row r="1281" s="12" customFormat="1" ht="22.8" customHeight="1">
      <c r="A1281" s="12"/>
      <c r="B1281" s="187"/>
      <c r="C1281" s="188"/>
      <c r="D1281" s="189" t="s">
        <v>70</v>
      </c>
      <c r="E1281" s="201" t="s">
        <v>511</v>
      </c>
      <c r="F1281" s="201" t="s">
        <v>567</v>
      </c>
      <c r="G1281" s="188"/>
      <c r="H1281" s="188"/>
      <c r="I1281" s="191"/>
      <c r="J1281" s="202">
        <f>BK1281</f>
        <v>0</v>
      </c>
      <c r="K1281" s="188"/>
      <c r="L1281" s="193"/>
      <c r="M1281" s="194"/>
      <c r="N1281" s="195"/>
      <c r="O1281" s="195"/>
      <c r="P1281" s="196">
        <f>SUM(P1282:P1528)</f>
        <v>0</v>
      </c>
      <c r="Q1281" s="195"/>
      <c r="R1281" s="196">
        <f>SUM(R1282:R1528)</f>
        <v>0.040294799999999992</v>
      </c>
      <c r="S1281" s="195"/>
      <c r="T1281" s="197">
        <f>SUM(T1282:T1528)</f>
        <v>72.691893000000007</v>
      </c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R1281" s="198" t="s">
        <v>79</v>
      </c>
      <c r="AT1281" s="199" t="s">
        <v>70</v>
      </c>
      <c r="AU1281" s="199" t="s">
        <v>79</v>
      </c>
      <c r="AY1281" s="198" t="s">
        <v>117</v>
      </c>
      <c r="BK1281" s="200">
        <f>SUM(BK1282:BK1528)</f>
        <v>0</v>
      </c>
    </row>
    <row r="1282" s="2" customFormat="1" ht="24.15" customHeight="1">
      <c r="A1282" s="41"/>
      <c r="B1282" s="42"/>
      <c r="C1282" s="203" t="s">
        <v>568</v>
      </c>
      <c r="D1282" s="203" t="s">
        <v>120</v>
      </c>
      <c r="E1282" s="204" t="s">
        <v>569</v>
      </c>
      <c r="F1282" s="205" t="s">
        <v>570</v>
      </c>
      <c r="G1282" s="206" t="s">
        <v>123</v>
      </c>
      <c r="H1282" s="207">
        <v>309.95999999999998</v>
      </c>
      <c r="I1282" s="208"/>
      <c r="J1282" s="209">
        <f>ROUND(I1282*H1282,2)</f>
        <v>0</v>
      </c>
      <c r="K1282" s="205" t="s">
        <v>124</v>
      </c>
      <c r="L1282" s="47"/>
      <c r="M1282" s="210" t="s">
        <v>19</v>
      </c>
      <c r="N1282" s="211" t="s">
        <v>42</v>
      </c>
      <c r="O1282" s="87"/>
      <c r="P1282" s="212">
        <f>O1282*H1282</f>
        <v>0</v>
      </c>
      <c r="Q1282" s="212">
        <v>0.00012999999999999999</v>
      </c>
      <c r="R1282" s="212">
        <f>Q1282*H1282</f>
        <v>0.040294799999999992</v>
      </c>
      <c r="S1282" s="212">
        <v>0</v>
      </c>
      <c r="T1282" s="213">
        <f>S1282*H1282</f>
        <v>0</v>
      </c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R1282" s="214" t="s">
        <v>125</v>
      </c>
      <c r="AT1282" s="214" t="s">
        <v>120</v>
      </c>
      <c r="AU1282" s="214" t="s">
        <v>81</v>
      </c>
      <c r="AY1282" s="20" t="s">
        <v>117</v>
      </c>
      <c r="BE1282" s="215">
        <f>IF(N1282="základní",J1282,0)</f>
        <v>0</v>
      </c>
      <c r="BF1282" s="215">
        <f>IF(N1282="snížená",J1282,0)</f>
        <v>0</v>
      </c>
      <c r="BG1282" s="215">
        <f>IF(N1282="zákl. přenesená",J1282,0)</f>
        <v>0</v>
      </c>
      <c r="BH1282" s="215">
        <f>IF(N1282="sníž. přenesená",J1282,0)</f>
        <v>0</v>
      </c>
      <c r="BI1282" s="215">
        <f>IF(N1282="nulová",J1282,0)</f>
        <v>0</v>
      </c>
      <c r="BJ1282" s="20" t="s">
        <v>79</v>
      </c>
      <c r="BK1282" s="215">
        <f>ROUND(I1282*H1282,2)</f>
        <v>0</v>
      </c>
      <c r="BL1282" s="20" t="s">
        <v>125</v>
      </c>
      <c r="BM1282" s="214" t="s">
        <v>571</v>
      </c>
    </row>
    <row r="1283" s="2" customFormat="1">
      <c r="A1283" s="41"/>
      <c r="B1283" s="42"/>
      <c r="C1283" s="43"/>
      <c r="D1283" s="216" t="s">
        <v>127</v>
      </c>
      <c r="E1283" s="43"/>
      <c r="F1283" s="217" t="s">
        <v>572</v>
      </c>
      <c r="G1283" s="43"/>
      <c r="H1283" s="43"/>
      <c r="I1283" s="218"/>
      <c r="J1283" s="43"/>
      <c r="K1283" s="43"/>
      <c r="L1283" s="47"/>
      <c r="M1283" s="219"/>
      <c r="N1283" s="220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127</v>
      </c>
      <c r="AU1283" s="20" t="s">
        <v>81</v>
      </c>
    </row>
    <row r="1284" s="13" customFormat="1">
      <c r="A1284" s="13"/>
      <c r="B1284" s="221"/>
      <c r="C1284" s="222"/>
      <c r="D1284" s="223" t="s">
        <v>129</v>
      </c>
      <c r="E1284" s="224" t="s">
        <v>19</v>
      </c>
      <c r="F1284" s="225" t="s">
        <v>130</v>
      </c>
      <c r="G1284" s="222"/>
      <c r="H1284" s="224" t="s">
        <v>19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1" t="s">
        <v>129</v>
      </c>
      <c r="AU1284" s="231" t="s">
        <v>81</v>
      </c>
      <c r="AV1284" s="13" t="s">
        <v>79</v>
      </c>
      <c r="AW1284" s="13" t="s">
        <v>33</v>
      </c>
      <c r="AX1284" s="13" t="s">
        <v>71</v>
      </c>
      <c r="AY1284" s="231" t="s">
        <v>117</v>
      </c>
    </row>
    <row r="1285" s="14" customFormat="1">
      <c r="A1285" s="14"/>
      <c r="B1285" s="232"/>
      <c r="C1285" s="233"/>
      <c r="D1285" s="223" t="s">
        <v>129</v>
      </c>
      <c r="E1285" s="234" t="s">
        <v>19</v>
      </c>
      <c r="F1285" s="235" t="s">
        <v>451</v>
      </c>
      <c r="G1285" s="233"/>
      <c r="H1285" s="236">
        <v>3.6000000000000001</v>
      </c>
      <c r="I1285" s="237"/>
      <c r="J1285" s="233"/>
      <c r="K1285" s="233"/>
      <c r="L1285" s="238"/>
      <c r="M1285" s="239"/>
      <c r="N1285" s="240"/>
      <c r="O1285" s="240"/>
      <c r="P1285" s="240"/>
      <c r="Q1285" s="240"/>
      <c r="R1285" s="240"/>
      <c r="S1285" s="240"/>
      <c r="T1285" s="24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42" t="s">
        <v>129</v>
      </c>
      <c r="AU1285" s="242" t="s">
        <v>81</v>
      </c>
      <c r="AV1285" s="14" t="s">
        <v>81</v>
      </c>
      <c r="AW1285" s="14" t="s">
        <v>33</v>
      </c>
      <c r="AX1285" s="14" t="s">
        <v>71</v>
      </c>
      <c r="AY1285" s="242" t="s">
        <v>117</v>
      </c>
    </row>
    <row r="1286" s="13" customFormat="1">
      <c r="A1286" s="13"/>
      <c r="B1286" s="221"/>
      <c r="C1286" s="222"/>
      <c r="D1286" s="223" t="s">
        <v>129</v>
      </c>
      <c r="E1286" s="224" t="s">
        <v>19</v>
      </c>
      <c r="F1286" s="225" t="s">
        <v>133</v>
      </c>
      <c r="G1286" s="222"/>
      <c r="H1286" s="224" t="s">
        <v>19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1" t="s">
        <v>129</v>
      </c>
      <c r="AU1286" s="231" t="s">
        <v>81</v>
      </c>
      <c r="AV1286" s="13" t="s">
        <v>79</v>
      </c>
      <c r="AW1286" s="13" t="s">
        <v>33</v>
      </c>
      <c r="AX1286" s="13" t="s">
        <v>71</v>
      </c>
      <c r="AY1286" s="231" t="s">
        <v>117</v>
      </c>
    </row>
    <row r="1287" s="14" customFormat="1">
      <c r="A1287" s="14"/>
      <c r="B1287" s="232"/>
      <c r="C1287" s="233"/>
      <c r="D1287" s="223" t="s">
        <v>129</v>
      </c>
      <c r="E1287" s="234" t="s">
        <v>19</v>
      </c>
      <c r="F1287" s="235" t="s">
        <v>452</v>
      </c>
      <c r="G1287" s="233"/>
      <c r="H1287" s="236">
        <v>1.26</v>
      </c>
      <c r="I1287" s="237"/>
      <c r="J1287" s="233"/>
      <c r="K1287" s="233"/>
      <c r="L1287" s="238"/>
      <c r="M1287" s="239"/>
      <c r="N1287" s="240"/>
      <c r="O1287" s="240"/>
      <c r="P1287" s="240"/>
      <c r="Q1287" s="240"/>
      <c r="R1287" s="240"/>
      <c r="S1287" s="240"/>
      <c r="T1287" s="241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2" t="s">
        <v>129</v>
      </c>
      <c r="AU1287" s="242" t="s">
        <v>81</v>
      </c>
      <c r="AV1287" s="14" t="s">
        <v>81</v>
      </c>
      <c r="AW1287" s="14" t="s">
        <v>33</v>
      </c>
      <c r="AX1287" s="14" t="s">
        <v>71</v>
      </c>
      <c r="AY1287" s="242" t="s">
        <v>117</v>
      </c>
    </row>
    <row r="1288" s="13" customFormat="1">
      <c r="A1288" s="13"/>
      <c r="B1288" s="221"/>
      <c r="C1288" s="222"/>
      <c r="D1288" s="223" t="s">
        <v>129</v>
      </c>
      <c r="E1288" s="224" t="s">
        <v>19</v>
      </c>
      <c r="F1288" s="225" t="s">
        <v>136</v>
      </c>
      <c r="G1288" s="222"/>
      <c r="H1288" s="224" t="s">
        <v>19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1" t="s">
        <v>129</v>
      </c>
      <c r="AU1288" s="231" t="s">
        <v>81</v>
      </c>
      <c r="AV1288" s="13" t="s">
        <v>79</v>
      </c>
      <c r="AW1288" s="13" t="s">
        <v>33</v>
      </c>
      <c r="AX1288" s="13" t="s">
        <v>71</v>
      </c>
      <c r="AY1288" s="231" t="s">
        <v>117</v>
      </c>
    </row>
    <row r="1289" s="14" customFormat="1">
      <c r="A1289" s="14"/>
      <c r="B1289" s="232"/>
      <c r="C1289" s="233"/>
      <c r="D1289" s="223" t="s">
        <v>129</v>
      </c>
      <c r="E1289" s="234" t="s">
        <v>19</v>
      </c>
      <c r="F1289" s="235" t="s">
        <v>453</v>
      </c>
      <c r="G1289" s="233"/>
      <c r="H1289" s="236">
        <v>1.8</v>
      </c>
      <c r="I1289" s="237"/>
      <c r="J1289" s="233"/>
      <c r="K1289" s="233"/>
      <c r="L1289" s="238"/>
      <c r="M1289" s="239"/>
      <c r="N1289" s="240"/>
      <c r="O1289" s="240"/>
      <c r="P1289" s="240"/>
      <c r="Q1289" s="240"/>
      <c r="R1289" s="240"/>
      <c r="S1289" s="240"/>
      <c r="T1289" s="241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42" t="s">
        <v>129</v>
      </c>
      <c r="AU1289" s="242" t="s">
        <v>81</v>
      </c>
      <c r="AV1289" s="14" t="s">
        <v>81</v>
      </c>
      <c r="AW1289" s="14" t="s">
        <v>33</v>
      </c>
      <c r="AX1289" s="14" t="s">
        <v>71</v>
      </c>
      <c r="AY1289" s="242" t="s">
        <v>117</v>
      </c>
    </row>
    <row r="1290" s="13" customFormat="1">
      <c r="A1290" s="13"/>
      <c r="B1290" s="221"/>
      <c r="C1290" s="222"/>
      <c r="D1290" s="223" t="s">
        <v>129</v>
      </c>
      <c r="E1290" s="224" t="s">
        <v>19</v>
      </c>
      <c r="F1290" s="225" t="s">
        <v>139</v>
      </c>
      <c r="G1290" s="222"/>
      <c r="H1290" s="224" t="s">
        <v>19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1" t="s">
        <v>129</v>
      </c>
      <c r="AU1290" s="231" t="s">
        <v>81</v>
      </c>
      <c r="AV1290" s="13" t="s">
        <v>79</v>
      </c>
      <c r="AW1290" s="13" t="s">
        <v>33</v>
      </c>
      <c r="AX1290" s="13" t="s">
        <v>71</v>
      </c>
      <c r="AY1290" s="231" t="s">
        <v>117</v>
      </c>
    </row>
    <row r="1291" s="14" customFormat="1">
      <c r="A1291" s="14"/>
      <c r="B1291" s="232"/>
      <c r="C1291" s="233"/>
      <c r="D1291" s="223" t="s">
        <v>129</v>
      </c>
      <c r="E1291" s="234" t="s">
        <v>19</v>
      </c>
      <c r="F1291" s="235" t="s">
        <v>453</v>
      </c>
      <c r="G1291" s="233"/>
      <c r="H1291" s="236">
        <v>1.8</v>
      </c>
      <c r="I1291" s="237"/>
      <c r="J1291" s="233"/>
      <c r="K1291" s="233"/>
      <c r="L1291" s="238"/>
      <c r="M1291" s="239"/>
      <c r="N1291" s="240"/>
      <c r="O1291" s="240"/>
      <c r="P1291" s="240"/>
      <c r="Q1291" s="240"/>
      <c r="R1291" s="240"/>
      <c r="S1291" s="240"/>
      <c r="T1291" s="24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2" t="s">
        <v>129</v>
      </c>
      <c r="AU1291" s="242" t="s">
        <v>81</v>
      </c>
      <c r="AV1291" s="14" t="s">
        <v>81</v>
      </c>
      <c r="AW1291" s="14" t="s">
        <v>33</v>
      </c>
      <c r="AX1291" s="14" t="s">
        <v>71</v>
      </c>
      <c r="AY1291" s="242" t="s">
        <v>117</v>
      </c>
    </row>
    <row r="1292" s="13" customFormat="1">
      <c r="A1292" s="13"/>
      <c r="B1292" s="221"/>
      <c r="C1292" s="222"/>
      <c r="D1292" s="223" t="s">
        <v>129</v>
      </c>
      <c r="E1292" s="224" t="s">
        <v>19</v>
      </c>
      <c r="F1292" s="225" t="s">
        <v>142</v>
      </c>
      <c r="G1292" s="222"/>
      <c r="H1292" s="224" t="s">
        <v>19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1" t="s">
        <v>129</v>
      </c>
      <c r="AU1292" s="231" t="s">
        <v>81</v>
      </c>
      <c r="AV1292" s="13" t="s">
        <v>79</v>
      </c>
      <c r="AW1292" s="13" t="s">
        <v>33</v>
      </c>
      <c r="AX1292" s="13" t="s">
        <v>71</v>
      </c>
      <c r="AY1292" s="231" t="s">
        <v>117</v>
      </c>
    </row>
    <row r="1293" s="14" customFormat="1">
      <c r="A1293" s="14"/>
      <c r="B1293" s="232"/>
      <c r="C1293" s="233"/>
      <c r="D1293" s="223" t="s">
        <v>129</v>
      </c>
      <c r="E1293" s="234" t="s">
        <v>19</v>
      </c>
      <c r="F1293" s="235" t="s">
        <v>454</v>
      </c>
      <c r="G1293" s="233"/>
      <c r="H1293" s="236">
        <v>1.5600000000000001</v>
      </c>
      <c r="I1293" s="237"/>
      <c r="J1293" s="233"/>
      <c r="K1293" s="233"/>
      <c r="L1293" s="238"/>
      <c r="M1293" s="239"/>
      <c r="N1293" s="240"/>
      <c r="O1293" s="240"/>
      <c r="P1293" s="240"/>
      <c r="Q1293" s="240"/>
      <c r="R1293" s="240"/>
      <c r="S1293" s="240"/>
      <c r="T1293" s="241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2" t="s">
        <v>129</v>
      </c>
      <c r="AU1293" s="242" t="s">
        <v>81</v>
      </c>
      <c r="AV1293" s="14" t="s">
        <v>81</v>
      </c>
      <c r="AW1293" s="14" t="s">
        <v>33</v>
      </c>
      <c r="AX1293" s="14" t="s">
        <v>71</v>
      </c>
      <c r="AY1293" s="242" t="s">
        <v>117</v>
      </c>
    </row>
    <row r="1294" s="13" customFormat="1">
      <c r="A1294" s="13"/>
      <c r="B1294" s="221"/>
      <c r="C1294" s="222"/>
      <c r="D1294" s="223" t="s">
        <v>129</v>
      </c>
      <c r="E1294" s="224" t="s">
        <v>19</v>
      </c>
      <c r="F1294" s="225" t="s">
        <v>145</v>
      </c>
      <c r="G1294" s="222"/>
      <c r="H1294" s="224" t="s">
        <v>19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1" t="s">
        <v>129</v>
      </c>
      <c r="AU1294" s="231" t="s">
        <v>81</v>
      </c>
      <c r="AV1294" s="13" t="s">
        <v>79</v>
      </c>
      <c r="AW1294" s="13" t="s">
        <v>33</v>
      </c>
      <c r="AX1294" s="13" t="s">
        <v>71</v>
      </c>
      <c r="AY1294" s="231" t="s">
        <v>117</v>
      </c>
    </row>
    <row r="1295" s="14" customFormat="1">
      <c r="A1295" s="14"/>
      <c r="B1295" s="232"/>
      <c r="C1295" s="233"/>
      <c r="D1295" s="223" t="s">
        <v>129</v>
      </c>
      <c r="E1295" s="234" t="s">
        <v>19</v>
      </c>
      <c r="F1295" s="235" t="s">
        <v>455</v>
      </c>
      <c r="G1295" s="233"/>
      <c r="H1295" s="236">
        <v>142.56</v>
      </c>
      <c r="I1295" s="237"/>
      <c r="J1295" s="233"/>
      <c r="K1295" s="233"/>
      <c r="L1295" s="238"/>
      <c r="M1295" s="239"/>
      <c r="N1295" s="240"/>
      <c r="O1295" s="240"/>
      <c r="P1295" s="240"/>
      <c r="Q1295" s="240"/>
      <c r="R1295" s="240"/>
      <c r="S1295" s="240"/>
      <c r="T1295" s="241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2" t="s">
        <v>129</v>
      </c>
      <c r="AU1295" s="242" t="s">
        <v>81</v>
      </c>
      <c r="AV1295" s="14" t="s">
        <v>81</v>
      </c>
      <c r="AW1295" s="14" t="s">
        <v>33</v>
      </c>
      <c r="AX1295" s="14" t="s">
        <v>71</v>
      </c>
      <c r="AY1295" s="242" t="s">
        <v>117</v>
      </c>
    </row>
    <row r="1296" s="13" customFormat="1">
      <c r="A1296" s="13"/>
      <c r="B1296" s="221"/>
      <c r="C1296" s="222"/>
      <c r="D1296" s="223" t="s">
        <v>129</v>
      </c>
      <c r="E1296" s="224" t="s">
        <v>19</v>
      </c>
      <c r="F1296" s="225" t="s">
        <v>148</v>
      </c>
      <c r="G1296" s="222"/>
      <c r="H1296" s="224" t="s">
        <v>19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1" t="s">
        <v>129</v>
      </c>
      <c r="AU1296" s="231" t="s">
        <v>81</v>
      </c>
      <c r="AV1296" s="13" t="s">
        <v>79</v>
      </c>
      <c r="AW1296" s="13" t="s">
        <v>33</v>
      </c>
      <c r="AX1296" s="13" t="s">
        <v>71</v>
      </c>
      <c r="AY1296" s="231" t="s">
        <v>117</v>
      </c>
    </row>
    <row r="1297" s="14" customFormat="1">
      <c r="A1297" s="14"/>
      <c r="B1297" s="232"/>
      <c r="C1297" s="233"/>
      <c r="D1297" s="223" t="s">
        <v>129</v>
      </c>
      <c r="E1297" s="234" t="s">
        <v>19</v>
      </c>
      <c r="F1297" s="235" t="s">
        <v>456</v>
      </c>
      <c r="G1297" s="233"/>
      <c r="H1297" s="236">
        <v>47.520000000000003</v>
      </c>
      <c r="I1297" s="237"/>
      <c r="J1297" s="233"/>
      <c r="K1297" s="233"/>
      <c r="L1297" s="238"/>
      <c r="M1297" s="239"/>
      <c r="N1297" s="240"/>
      <c r="O1297" s="240"/>
      <c r="P1297" s="240"/>
      <c r="Q1297" s="240"/>
      <c r="R1297" s="240"/>
      <c r="S1297" s="240"/>
      <c r="T1297" s="24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42" t="s">
        <v>129</v>
      </c>
      <c r="AU1297" s="242" t="s">
        <v>81</v>
      </c>
      <c r="AV1297" s="14" t="s">
        <v>81</v>
      </c>
      <c r="AW1297" s="14" t="s">
        <v>33</v>
      </c>
      <c r="AX1297" s="14" t="s">
        <v>71</v>
      </c>
      <c r="AY1297" s="242" t="s">
        <v>117</v>
      </c>
    </row>
    <row r="1298" s="13" customFormat="1">
      <c r="A1298" s="13"/>
      <c r="B1298" s="221"/>
      <c r="C1298" s="222"/>
      <c r="D1298" s="223" t="s">
        <v>129</v>
      </c>
      <c r="E1298" s="224" t="s">
        <v>19</v>
      </c>
      <c r="F1298" s="225" t="s">
        <v>151</v>
      </c>
      <c r="G1298" s="222"/>
      <c r="H1298" s="224" t="s">
        <v>19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1" t="s">
        <v>129</v>
      </c>
      <c r="AU1298" s="231" t="s">
        <v>81</v>
      </c>
      <c r="AV1298" s="13" t="s">
        <v>79</v>
      </c>
      <c r="AW1298" s="13" t="s">
        <v>33</v>
      </c>
      <c r="AX1298" s="13" t="s">
        <v>71</v>
      </c>
      <c r="AY1298" s="231" t="s">
        <v>117</v>
      </c>
    </row>
    <row r="1299" s="14" customFormat="1">
      <c r="A1299" s="14"/>
      <c r="B1299" s="232"/>
      <c r="C1299" s="233"/>
      <c r="D1299" s="223" t="s">
        <v>129</v>
      </c>
      <c r="E1299" s="234" t="s">
        <v>19</v>
      </c>
      <c r="F1299" s="235" t="s">
        <v>457</v>
      </c>
      <c r="G1299" s="233"/>
      <c r="H1299" s="236">
        <v>21.600000000000001</v>
      </c>
      <c r="I1299" s="237"/>
      <c r="J1299" s="233"/>
      <c r="K1299" s="233"/>
      <c r="L1299" s="238"/>
      <c r="M1299" s="239"/>
      <c r="N1299" s="240"/>
      <c r="O1299" s="240"/>
      <c r="P1299" s="240"/>
      <c r="Q1299" s="240"/>
      <c r="R1299" s="240"/>
      <c r="S1299" s="240"/>
      <c r="T1299" s="241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2" t="s">
        <v>129</v>
      </c>
      <c r="AU1299" s="242" t="s">
        <v>81</v>
      </c>
      <c r="AV1299" s="14" t="s">
        <v>81</v>
      </c>
      <c r="AW1299" s="14" t="s">
        <v>33</v>
      </c>
      <c r="AX1299" s="14" t="s">
        <v>71</v>
      </c>
      <c r="AY1299" s="242" t="s">
        <v>117</v>
      </c>
    </row>
    <row r="1300" s="13" customFormat="1">
      <c r="A1300" s="13"/>
      <c r="B1300" s="221"/>
      <c r="C1300" s="222"/>
      <c r="D1300" s="223" t="s">
        <v>129</v>
      </c>
      <c r="E1300" s="224" t="s">
        <v>19</v>
      </c>
      <c r="F1300" s="225" t="s">
        <v>154</v>
      </c>
      <c r="G1300" s="222"/>
      <c r="H1300" s="224" t="s">
        <v>19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1" t="s">
        <v>129</v>
      </c>
      <c r="AU1300" s="231" t="s">
        <v>81</v>
      </c>
      <c r="AV1300" s="13" t="s">
        <v>79</v>
      </c>
      <c r="AW1300" s="13" t="s">
        <v>33</v>
      </c>
      <c r="AX1300" s="13" t="s">
        <v>71</v>
      </c>
      <c r="AY1300" s="231" t="s">
        <v>117</v>
      </c>
    </row>
    <row r="1301" s="14" customFormat="1">
      <c r="A1301" s="14"/>
      <c r="B1301" s="232"/>
      <c r="C1301" s="233"/>
      <c r="D1301" s="223" t="s">
        <v>129</v>
      </c>
      <c r="E1301" s="234" t="s">
        <v>19</v>
      </c>
      <c r="F1301" s="235" t="s">
        <v>458</v>
      </c>
      <c r="G1301" s="233"/>
      <c r="H1301" s="236">
        <v>4.3200000000000003</v>
      </c>
      <c r="I1301" s="237"/>
      <c r="J1301" s="233"/>
      <c r="K1301" s="233"/>
      <c r="L1301" s="238"/>
      <c r="M1301" s="239"/>
      <c r="N1301" s="240"/>
      <c r="O1301" s="240"/>
      <c r="P1301" s="240"/>
      <c r="Q1301" s="240"/>
      <c r="R1301" s="240"/>
      <c r="S1301" s="240"/>
      <c r="T1301" s="241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42" t="s">
        <v>129</v>
      </c>
      <c r="AU1301" s="242" t="s">
        <v>81</v>
      </c>
      <c r="AV1301" s="14" t="s">
        <v>81</v>
      </c>
      <c r="AW1301" s="14" t="s">
        <v>33</v>
      </c>
      <c r="AX1301" s="14" t="s">
        <v>71</v>
      </c>
      <c r="AY1301" s="242" t="s">
        <v>117</v>
      </c>
    </row>
    <row r="1302" s="13" customFormat="1">
      <c r="A1302" s="13"/>
      <c r="B1302" s="221"/>
      <c r="C1302" s="222"/>
      <c r="D1302" s="223" t="s">
        <v>129</v>
      </c>
      <c r="E1302" s="224" t="s">
        <v>19</v>
      </c>
      <c r="F1302" s="225" t="s">
        <v>157</v>
      </c>
      <c r="G1302" s="222"/>
      <c r="H1302" s="224" t="s">
        <v>19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1" t="s">
        <v>129</v>
      </c>
      <c r="AU1302" s="231" t="s">
        <v>81</v>
      </c>
      <c r="AV1302" s="13" t="s">
        <v>79</v>
      </c>
      <c r="AW1302" s="13" t="s">
        <v>33</v>
      </c>
      <c r="AX1302" s="13" t="s">
        <v>71</v>
      </c>
      <c r="AY1302" s="231" t="s">
        <v>117</v>
      </c>
    </row>
    <row r="1303" s="14" customFormat="1">
      <c r="A1303" s="14"/>
      <c r="B1303" s="232"/>
      <c r="C1303" s="233"/>
      <c r="D1303" s="223" t="s">
        <v>129</v>
      </c>
      <c r="E1303" s="234" t="s">
        <v>19</v>
      </c>
      <c r="F1303" s="235" t="s">
        <v>459</v>
      </c>
      <c r="G1303" s="233"/>
      <c r="H1303" s="236">
        <v>14.4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2" t="s">
        <v>129</v>
      </c>
      <c r="AU1303" s="242" t="s">
        <v>81</v>
      </c>
      <c r="AV1303" s="14" t="s">
        <v>81</v>
      </c>
      <c r="AW1303" s="14" t="s">
        <v>33</v>
      </c>
      <c r="AX1303" s="14" t="s">
        <v>71</v>
      </c>
      <c r="AY1303" s="242" t="s">
        <v>117</v>
      </c>
    </row>
    <row r="1304" s="13" customFormat="1">
      <c r="A1304" s="13"/>
      <c r="B1304" s="221"/>
      <c r="C1304" s="222"/>
      <c r="D1304" s="223" t="s">
        <v>129</v>
      </c>
      <c r="E1304" s="224" t="s">
        <v>19</v>
      </c>
      <c r="F1304" s="225" t="s">
        <v>160</v>
      </c>
      <c r="G1304" s="222"/>
      <c r="H1304" s="224" t="s">
        <v>19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1" t="s">
        <v>129</v>
      </c>
      <c r="AU1304" s="231" t="s">
        <v>81</v>
      </c>
      <c r="AV1304" s="13" t="s">
        <v>79</v>
      </c>
      <c r="AW1304" s="13" t="s">
        <v>33</v>
      </c>
      <c r="AX1304" s="13" t="s">
        <v>71</v>
      </c>
      <c r="AY1304" s="231" t="s">
        <v>117</v>
      </c>
    </row>
    <row r="1305" s="14" customFormat="1">
      <c r="A1305" s="14"/>
      <c r="B1305" s="232"/>
      <c r="C1305" s="233"/>
      <c r="D1305" s="223" t="s">
        <v>129</v>
      </c>
      <c r="E1305" s="234" t="s">
        <v>19</v>
      </c>
      <c r="F1305" s="235" t="s">
        <v>460</v>
      </c>
      <c r="G1305" s="233"/>
      <c r="H1305" s="236">
        <v>7.2000000000000002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2" t="s">
        <v>129</v>
      </c>
      <c r="AU1305" s="242" t="s">
        <v>81</v>
      </c>
      <c r="AV1305" s="14" t="s">
        <v>81</v>
      </c>
      <c r="AW1305" s="14" t="s">
        <v>33</v>
      </c>
      <c r="AX1305" s="14" t="s">
        <v>71</v>
      </c>
      <c r="AY1305" s="242" t="s">
        <v>117</v>
      </c>
    </row>
    <row r="1306" s="13" customFormat="1">
      <c r="A1306" s="13"/>
      <c r="B1306" s="221"/>
      <c r="C1306" s="222"/>
      <c r="D1306" s="223" t="s">
        <v>129</v>
      </c>
      <c r="E1306" s="224" t="s">
        <v>19</v>
      </c>
      <c r="F1306" s="225" t="s">
        <v>163</v>
      </c>
      <c r="G1306" s="222"/>
      <c r="H1306" s="224" t="s">
        <v>19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1" t="s">
        <v>129</v>
      </c>
      <c r="AU1306" s="231" t="s">
        <v>81</v>
      </c>
      <c r="AV1306" s="13" t="s">
        <v>79</v>
      </c>
      <c r="AW1306" s="13" t="s">
        <v>33</v>
      </c>
      <c r="AX1306" s="13" t="s">
        <v>71</v>
      </c>
      <c r="AY1306" s="231" t="s">
        <v>117</v>
      </c>
    </row>
    <row r="1307" s="14" customFormat="1">
      <c r="A1307" s="14"/>
      <c r="B1307" s="232"/>
      <c r="C1307" s="233"/>
      <c r="D1307" s="223" t="s">
        <v>129</v>
      </c>
      <c r="E1307" s="234" t="s">
        <v>19</v>
      </c>
      <c r="F1307" s="235" t="s">
        <v>461</v>
      </c>
      <c r="G1307" s="233"/>
      <c r="H1307" s="236">
        <v>5.04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2" t="s">
        <v>129</v>
      </c>
      <c r="AU1307" s="242" t="s">
        <v>81</v>
      </c>
      <c r="AV1307" s="14" t="s">
        <v>81</v>
      </c>
      <c r="AW1307" s="14" t="s">
        <v>33</v>
      </c>
      <c r="AX1307" s="14" t="s">
        <v>71</v>
      </c>
      <c r="AY1307" s="242" t="s">
        <v>117</v>
      </c>
    </row>
    <row r="1308" s="13" customFormat="1">
      <c r="A1308" s="13"/>
      <c r="B1308" s="221"/>
      <c r="C1308" s="222"/>
      <c r="D1308" s="223" t="s">
        <v>129</v>
      </c>
      <c r="E1308" s="224" t="s">
        <v>19</v>
      </c>
      <c r="F1308" s="225" t="s">
        <v>166</v>
      </c>
      <c r="G1308" s="222"/>
      <c r="H1308" s="224" t="s">
        <v>19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1" t="s">
        <v>129</v>
      </c>
      <c r="AU1308" s="231" t="s">
        <v>81</v>
      </c>
      <c r="AV1308" s="13" t="s">
        <v>79</v>
      </c>
      <c r="AW1308" s="13" t="s">
        <v>33</v>
      </c>
      <c r="AX1308" s="13" t="s">
        <v>71</v>
      </c>
      <c r="AY1308" s="231" t="s">
        <v>117</v>
      </c>
    </row>
    <row r="1309" s="14" customFormat="1">
      <c r="A1309" s="14"/>
      <c r="B1309" s="232"/>
      <c r="C1309" s="233"/>
      <c r="D1309" s="223" t="s">
        <v>129</v>
      </c>
      <c r="E1309" s="234" t="s">
        <v>19</v>
      </c>
      <c r="F1309" s="235" t="s">
        <v>462</v>
      </c>
      <c r="G1309" s="233"/>
      <c r="H1309" s="236">
        <v>1.2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2" t="s">
        <v>129</v>
      </c>
      <c r="AU1309" s="242" t="s">
        <v>81</v>
      </c>
      <c r="AV1309" s="14" t="s">
        <v>81</v>
      </c>
      <c r="AW1309" s="14" t="s">
        <v>33</v>
      </c>
      <c r="AX1309" s="14" t="s">
        <v>71</v>
      </c>
      <c r="AY1309" s="242" t="s">
        <v>117</v>
      </c>
    </row>
    <row r="1310" s="13" customFormat="1">
      <c r="A1310" s="13"/>
      <c r="B1310" s="221"/>
      <c r="C1310" s="222"/>
      <c r="D1310" s="223" t="s">
        <v>129</v>
      </c>
      <c r="E1310" s="224" t="s">
        <v>19</v>
      </c>
      <c r="F1310" s="225" t="s">
        <v>169</v>
      </c>
      <c r="G1310" s="222"/>
      <c r="H1310" s="224" t="s">
        <v>19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1" t="s">
        <v>129</v>
      </c>
      <c r="AU1310" s="231" t="s">
        <v>81</v>
      </c>
      <c r="AV1310" s="13" t="s">
        <v>79</v>
      </c>
      <c r="AW1310" s="13" t="s">
        <v>33</v>
      </c>
      <c r="AX1310" s="13" t="s">
        <v>71</v>
      </c>
      <c r="AY1310" s="231" t="s">
        <v>117</v>
      </c>
    </row>
    <row r="1311" s="14" customFormat="1">
      <c r="A1311" s="14"/>
      <c r="B1311" s="232"/>
      <c r="C1311" s="233"/>
      <c r="D1311" s="223" t="s">
        <v>129</v>
      </c>
      <c r="E1311" s="234" t="s">
        <v>19</v>
      </c>
      <c r="F1311" s="235" t="s">
        <v>463</v>
      </c>
      <c r="G1311" s="233"/>
      <c r="H1311" s="236">
        <v>7.2000000000000002</v>
      </c>
      <c r="I1311" s="237"/>
      <c r="J1311" s="233"/>
      <c r="K1311" s="233"/>
      <c r="L1311" s="238"/>
      <c r="M1311" s="239"/>
      <c r="N1311" s="240"/>
      <c r="O1311" s="240"/>
      <c r="P1311" s="240"/>
      <c r="Q1311" s="240"/>
      <c r="R1311" s="240"/>
      <c r="S1311" s="240"/>
      <c r="T1311" s="241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2" t="s">
        <v>129</v>
      </c>
      <c r="AU1311" s="242" t="s">
        <v>81</v>
      </c>
      <c r="AV1311" s="14" t="s">
        <v>81</v>
      </c>
      <c r="AW1311" s="14" t="s">
        <v>33</v>
      </c>
      <c r="AX1311" s="14" t="s">
        <v>71</v>
      </c>
      <c r="AY1311" s="242" t="s">
        <v>117</v>
      </c>
    </row>
    <row r="1312" s="13" customFormat="1">
      <c r="A1312" s="13"/>
      <c r="B1312" s="221"/>
      <c r="C1312" s="222"/>
      <c r="D1312" s="223" t="s">
        <v>129</v>
      </c>
      <c r="E1312" s="224" t="s">
        <v>19</v>
      </c>
      <c r="F1312" s="225" t="s">
        <v>172</v>
      </c>
      <c r="G1312" s="222"/>
      <c r="H1312" s="224" t="s">
        <v>19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1" t="s">
        <v>129</v>
      </c>
      <c r="AU1312" s="231" t="s">
        <v>81</v>
      </c>
      <c r="AV1312" s="13" t="s">
        <v>79</v>
      </c>
      <c r="AW1312" s="13" t="s">
        <v>33</v>
      </c>
      <c r="AX1312" s="13" t="s">
        <v>71</v>
      </c>
      <c r="AY1312" s="231" t="s">
        <v>117</v>
      </c>
    </row>
    <row r="1313" s="14" customFormat="1">
      <c r="A1313" s="14"/>
      <c r="B1313" s="232"/>
      <c r="C1313" s="233"/>
      <c r="D1313" s="223" t="s">
        <v>129</v>
      </c>
      <c r="E1313" s="234" t="s">
        <v>19</v>
      </c>
      <c r="F1313" s="235" t="s">
        <v>464</v>
      </c>
      <c r="G1313" s="233"/>
      <c r="H1313" s="236">
        <v>1.44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2" t="s">
        <v>129</v>
      </c>
      <c r="AU1313" s="242" t="s">
        <v>81</v>
      </c>
      <c r="AV1313" s="14" t="s">
        <v>81</v>
      </c>
      <c r="AW1313" s="14" t="s">
        <v>33</v>
      </c>
      <c r="AX1313" s="14" t="s">
        <v>71</v>
      </c>
      <c r="AY1313" s="242" t="s">
        <v>117</v>
      </c>
    </row>
    <row r="1314" s="13" customFormat="1">
      <c r="A1314" s="13"/>
      <c r="B1314" s="221"/>
      <c r="C1314" s="222"/>
      <c r="D1314" s="223" t="s">
        <v>129</v>
      </c>
      <c r="E1314" s="224" t="s">
        <v>19</v>
      </c>
      <c r="F1314" s="225" t="s">
        <v>175</v>
      </c>
      <c r="G1314" s="222"/>
      <c r="H1314" s="224" t="s">
        <v>19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1" t="s">
        <v>129</v>
      </c>
      <c r="AU1314" s="231" t="s">
        <v>81</v>
      </c>
      <c r="AV1314" s="13" t="s">
        <v>79</v>
      </c>
      <c r="AW1314" s="13" t="s">
        <v>33</v>
      </c>
      <c r="AX1314" s="13" t="s">
        <v>71</v>
      </c>
      <c r="AY1314" s="231" t="s">
        <v>117</v>
      </c>
    </row>
    <row r="1315" s="14" customFormat="1">
      <c r="A1315" s="14"/>
      <c r="B1315" s="232"/>
      <c r="C1315" s="233"/>
      <c r="D1315" s="223" t="s">
        <v>129</v>
      </c>
      <c r="E1315" s="234" t="s">
        <v>19</v>
      </c>
      <c r="F1315" s="235" t="s">
        <v>465</v>
      </c>
      <c r="G1315" s="233"/>
      <c r="H1315" s="236">
        <v>4.6799999999999997</v>
      </c>
      <c r="I1315" s="237"/>
      <c r="J1315" s="233"/>
      <c r="K1315" s="233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2" t="s">
        <v>129</v>
      </c>
      <c r="AU1315" s="242" t="s">
        <v>81</v>
      </c>
      <c r="AV1315" s="14" t="s">
        <v>81</v>
      </c>
      <c r="AW1315" s="14" t="s">
        <v>33</v>
      </c>
      <c r="AX1315" s="14" t="s">
        <v>71</v>
      </c>
      <c r="AY1315" s="242" t="s">
        <v>117</v>
      </c>
    </row>
    <row r="1316" s="13" customFormat="1">
      <c r="A1316" s="13"/>
      <c r="B1316" s="221"/>
      <c r="C1316" s="222"/>
      <c r="D1316" s="223" t="s">
        <v>129</v>
      </c>
      <c r="E1316" s="224" t="s">
        <v>19</v>
      </c>
      <c r="F1316" s="225" t="s">
        <v>178</v>
      </c>
      <c r="G1316" s="222"/>
      <c r="H1316" s="224" t="s">
        <v>19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1" t="s">
        <v>129</v>
      </c>
      <c r="AU1316" s="231" t="s">
        <v>81</v>
      </c>
      <c r="AV1316" s="13" t="s">
        <v>79</v>
      </c>
      <c r="AW1316" s="13" t="s">
        <v>33</v>
      </c>
      <c r="AX1316" s="13" t="s">
        <v>71</v>
      </c>
      <c r="AY1316" s="231" t="s">
        <v>117</v>
      </c>
    </row>
    <row r="1317" s="14" customFormat="1">
      <c r="A1317" s="14"/>
      <c r="B1317" s="232"/>
      <c r="C1317" s="233"/>
      <c r="D1317" s="223" t="s">
        <v>129</v>
      </c>
      <c r="E1317" s="234" t="s">
        <v>19</v>
      </c>
      <c r="F1317" s="235" t="s">
        <v>466</v>
      </c>
      <c r="G1317" s="233"/>
      <c r="H1317" s="236">
        <v>1.5600000000000001</v>
      </c>
      <c r="I1317" s="237"/>
      <c r="J1317" s="233"/>
      <c r="K1317" s="233"/>
      <c r="L1317" s="238"/>
      <c r="M1317" s="239"/>
      <c r="N1317" s="240"/>
      <c r="O1317" s="240"/>
      <c r="P1317" s="240"/>
      <c r="Q1317" s="240"/>
      <c r="R1317" s="240"/>
      <c r="S1317" s="240"/>
      <c r="T1317" s="241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2" t="s">
        <v>129</v>
      </c>
      <c r="AU1317" s="242" t="s">
        <v>81</v>
      </c>
      <c r="AV1317" s="14" t="s">
        <v>81</v>
      </c>
      <c r="AW1317" s="14" t="s">
        <v>33</v>
      </c>
      <c r="AX1317" s="14" t="s">
        <v>71</v>
      </c>
      <c r="AY1317" s="242" t="s">
        <v>117</v>
      </c>
    </row>
    <row r="1318" s="13" customFormat="1">
      <c r="A1318" s="13"/>
      <c r="B1318" s="221"/>
      <c r="C1318" s="222"/>
      <c r="D1318" s="223" t="s">
        <v>129</v>
      </c>
      <c r="E1318" s="224" t="s">
        <v>19</v>
      </c>
      <c r="F1318" s="225" t="s">
        <v>181</v>
      </c>
      <c r="G1318" s="222"/>
      <c r="H1318" s="224" t="s">
        <v>19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1" t="s">
        <v>129</v>
      </c>
      <c r="AU1318" s="231" t="s">
        <v>81</v>
      </c>
      <c r="AV1318" s="13" t="s">
        <v>79</v>
      </c>
      <c r="AW1318" s="13" t="s">
        <v>33</v>
      </c>
      <c r="AX1318" s="13" t="s">
        <v>71</v>
      </c>
      <c r="AY1318" s="231" t="s">
        <v>117</v>
      </c>
    </row>
    <row r="1319" s="14" customFormat="1">
      <c r="A1319" s="14"/>
      <c r="B1319" s="232"/>
      <c r="C1319" s="233"/>
      <c r="D1319" s="223" t="s">
        <v>129</v>
      </c>
      <c r="E1319" s="234" t="s">
        <v>19</v>
      </c>
      <c r="F1319" s="235" t="s">
        <v>466</v>
      </c>
      <c r="G1319" s="233"/>
      <c r="H1319" s="236">
        <v>1.5600000000000001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2" t="s">
        <v>129</v>
      </c>
      <c r="AU1319" s="242" t="s">
        <v>81</v>
      </c>
      <c r="AV1319" s="14" t="s">
        <v>81</v>
      </c>
      <c r="AW1319" s="14" t="s">
        <v>33</v>
      </c>
      <c r="AX1319" s="14" t="s">
        <v>71</v>
      </c>
      <c r="AY1319" s="242" t="s">
        <v>117</v>
      </c>
    </row>
    <row r="1320" s="13" customFormat="1">
      <c r="A1320" s="13"/>
      <c r="B1320" s="221"/>
      <c r="C1320" s="222"/>
      <c r="D1320" s="223" t="s">
        <v>129</v>
      </c>
      <c r="E1320" s="224" t="s">
        <v>19</v>
      </c>
      <c r="F1320" s="225" t="s">
        <v>184</v>
      </c>
      <c r="G1320" s="222"/>
      <c r="H1320" s="224" t="s">
        <v>19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1" t="s">
        <v>129</v>
      </c>
      <c r="AU1320" s="231" t="s">
        <v>81</v>
      </c>
      <c r="AV1320" s="13" t="s">
        <v>79</v>
      </c>
      <c r="AW1320" s="13" t="s">
        <v>33</v>
      </c>
      <c r="AX1320" s="13" t="s">
        <v>71</v>
      </c>
      <c r="AY1320" s="231" t="s">
        <v>117</v>
      </c>
    </row>
    <row r="1321" s="14" customFormat="1">
      <c r="A1321" s="14"/>
      <c r="B1321" s="232"/>
      <c r="C1321" s="233"/>
      <c r="D1321" s="223" t="s">
        <v>129</v>
      </c>
      <c r="E1321" s="234" t="s">
        <v>19</v>
      </c>
      <c r="F1321" s="235" t="s">
        <v>466</v>
      </c>
      <c r="G1321" s="233"/>
      <c r="H1321" s="236">
        <v>1.5600000000000001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42" t="s">
        <v>129</v>
      </c>
      <c r="AU1321" s="242" t="s">
        <v>81</v>
      </c>
      <c r="AV1321" s="14" t="s">
        <v>81</v>
      </c>
      <c r="AW1321" s="14" t="s">
        <v>33</v>
      </c>
      <c r="AX1321" s="14" t="s">
        <v>71</v>
      </c>
      <c r="AY1321" s="242" t="s">
        <v>117</v>
      </c>
    </row>
    <row r="1322" s="13" customFormat="1">
      <c r="A1322" s="13"/>
      <c r="B1322" s="221"/>
      <c r="C1322" s="222"/>
      <c r="D1322" s="223" t="s">
        <v>129</v>
      </c>
      <c r="E1322" s="224" t="s">
        <v>19</v>
      </c>
      <c r="F1322" s="225" t="s">
        <v>187</v>
      </c>
      <c r="G1322" s="222"/>
      <c r="H1322" s="224" t="s">
        <v>19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1" t="s">
        <v>129</v>
      </c>
      <c r="AU1322" s="231" t="s">
        <v>81</v>
      </c>
      <c r="AV1322" s="13" t="s">
        <v>79</v>
      </c>
      <c r="AW1322" s="13" t="s">
        <v>33</v>
      </c>
      <c r="AX1322" s="13" t="s">
        <v>71</v>
      </c>
      <c r="AY1322" s="231" t="s">
        <v>117</v>
      </c>
    </row>
    <row r="1323" s="14" customFormat="1">
      <c r="A1323" s="14"/>
      <c r="B1323" s="232"/>
      <c r="C1323" s="233"/>
      <c r="D1323" s="223" t="s">
        <v>129</v>
      </c>
      <c r="E1323" s="234" t="s">
        <v>19</v>
      </c>
      <c r="F1323" s="235" t="s">
        <v>466</v>
      </c>
      <c r="G1323" s="233"/>
      <c r="H1323" s="236">
        <v>1.5600000000000001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2" t="s">
        <v>129</v>
      </c>
      <c r="AU1323" s="242" t="s">
        <v>81</v>
      </c>
      <c r="AV1323" s="14" t="s">
        <v>81</v>
      </c>
      <c r="AW1323" s="14" t="s">
        <v>33</v>
      </c>
      <c r="AX1323" s="14" t="s">
        <v>71</v>
      </c>
      <c r="AY1323" s="242" t="s">
        <v>117</v>
      </c>
    </row>
    <row r="1324" s="13" customFormat="1">
      <c r="A1324" s="13"/>
      <c r="B1324" s="221"/>
      <c r="C1324" s="222"/>
      <c r="D1324" s="223" t="s">
        <v>129</v>
      </c>
      <c r="E1324" s="224" t="s">
        <v>19</v>
      </c>
      <c r="F1324" s="225" t="s">
        <v>190</v>
      </c>
      <c r="G1324" s="222"/>
      <c r="H1324" s="224" t="s">
        <v>19</v>
      </c>
      <c r="I1324" s="226"/>
      <c r="J1324" s="222"/>
      <c r="K1324" s="222"/>
      <c r="L1324" s="227"/>
      <c r="M1324" s="228"/>
      <c r="N1324" s="229"/>
      <c r="O1324" s="229"/>
      <c r="P1324" s="229"/>
      <c r="Q1324" s="229"/>
      <c r="R1324" s="229"/>
      <c r="S1324" s="229"/>
      <c r="T1324" s="23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1" t="s">
        <v>129</v>
      </c>
      <c r="AU1324" s="231" t="s">
        <v>81</v>
      </c>
      <c r="AV1324" s="13" t="s">
        <v>79</v>
      </c>
      <c r="AW1324" s="13" t="s">
        <v>33</v>
      </c>
      <c r="AX1324" s="13" t="s">
        <v>71</v>
      </c>
      <c r="AY1324" s="231" t="s">
        <v>117</v>
      </c>
    </row>
    <row r="1325" s="14" customFormat="1">
      <c r="A1325" s="14"/>
      <c r="B1325" s="232"/>
      <c r="C1325" s="233"/>
      <c r="D1325" s="223" t="s">
        <v>129</v>
      </c>
      <c r="E1325" s="234" t="s">
        <v>19</v>
      </c>
      <c r="F1325" s="235" t="s">
        <v>466</v>
      </c>
      <c r="G1325" s="233"/>
      <c r="H1325" s="236">
        <v>1.5600000000000001</v>
      </c>
      <c r="I1325" s="237"/>
      <c r="J1325" s="233"/>
      <c r="K1325" s="233"/>
      <c r="L1325" s="238"/>
      <c r="M1325" s="239"/>
      <c r="N1325" s="240"/>
      <c r="O1325" s="240"/>
      <c r="P1325" s="240"/>
      <c r="Q1325" s="240"/>
      <c r="R1325" s="240"/>
      <c r="S1325" s="240"/>
      <c r="T1325" s="241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2" t="s">
        <v>129</v>
      </c>
      <c r="AU1325" s="242" t="s">
        <v>81</v>
      </c>
      <c r="AV1325" s="14" t="s">
        <v>81</v>
      </c>
      <c r="AW1325" s="14" t="s">
        <v>33</v>
      </c>
      <c r="AX1325" s="14" t="s">
        <v>71</v>
      </c>
      <c r="AY1325" s="242" t="s">
        <v>117</v>
      </c>
    </row>
    <row r="1326" s="13" customFormat="1">
      <c r="A1326" s="13"/>
      <c r="B1326" s="221"/>
      <c r="C1326" s="222"/>
      <c r="D1326" s="223" t="s">
        <v>129</v>
      </c>
      <c r="E1326" s="224" t="s">
        <v>19</v>
      </c>
      <c r="F1326" s="225" t="s">
        <v>193</v>
      </c>
      <c r="G1326" s="222"/>
      <c r="H1326" s="224" t="s">
        <v>19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1" t="s">
        <v>129</v>
      </c>
      <c r="AU1326" s="231" t="s">
        <v>81</v>
      </c>
      <c r="AV1326" s="13" t="s">
        <v>79</v>
      </c>
      <c r="AW1326" s="13" t="s">
        <v>33</v>
      </c>
      <c r="AX1326" s="13" t="s">
        <v>71</v>
      </c>
      <c r="AY1326" s="231" t="s">
        <v>117</v>
      </c>
    </row>
    <row r="1327" s="14" customFormat="1">
      <c r="A1327" s="14"/>
      <c r="B1327" s="232"/>
      <c r="C1327" s="233"/>
      <c r="D1327" s="223" t="s">
        <v>129</v>
      </c>
      <c r="E1327" s="234" t="s">
        <v>19</v>
      </c>
      <c r="F1327" s="235" t="s">
        <v>466</v>
      </c>
      <c r="G1327" s="233"/>
      <c r="H1327" s="236">
        <v>1.5600000000000001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2" t="s">
        <v>129</v>
      </c>
      <c r="AU1327" s="242" t="s">
        <v>81</v>
      </c>
      <c r="AV1327" s="14" t="s">
        <v>81</v>
      </c>
      <c r="AW1327" s="14" t="s">
        <v>33</v>
      </c>
      <c r="AX1327" s="14" t="s">
        <v>71</v>
      </c>
      <c r="AY1327" s="242" t="s">
        <v>117</v>
      </c>
    </row>
    <row r="1328" s="13" customFormat="1">
      <c r="A1328" s="13"/>
      <c r="B1328" s="221"/>
      <c r="C1328" s="222"/>
      <c r="D1328" s="223" t="s">
        <v>129</v>
      </c>
      <c r="E1328" s="224" t="s">
        <v>19</v>
      </c>
      <c r="F1328" s="225" t="s">
        <v>196</v>
      </c>
      <c r="G1328" s="222"/>
      <c r="H1328" s="224" t="s">
        <v>19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1" t="s">
        <v>129</v>
      </c>
      <c r="AU1328" s="231" t="s">
        <v>81</v>
      </c>
      <c r="AV1328" s="13" t="s">
        <v>79</v>
      </c>
      <c r="AW1328" s="13" t="s">
        <v>33</v>
      </c>
      <c r="AX1328" s="13" t="s">
        <v>71</v>
      </c>
      <c r="AY1328" s="231" t="s">
        <v>117</v>
      </c>
    </row>
    <row r="1329" s="14" customFormat="1">
      <c r="A1329" s="14"/>
      <c r="B1329" s="232"/>
      <c r="C1329" s="233"/>
      <c r="D1329" s="223" t="s">
        <v>129</v>
      </c>
      <c r="E1329" s="234" t="s">
        <v>19</v>
      </c>
      <c r="F1329" s="235" t="s">
        <v>467</v>
      </c>
      <c r="G1329" s="233"/>
      <c r="H1329" s="236">
        <v>2.04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2" t="s">
        <v>129</v>
      </c>
      <c r="AU1329" s="242" t="s">
        <v>81</v>
      </c>
      <c r="AV1329" s="14" t="s">
        <v>81</v>
      </c>
      <c r="AW1329" s="14" t="s">
        <v>33</v>
      </c>
      <c r="AX1329" s="14" t="s">
        <v>71</v>
      </c>
      <c r="AY1329" s="242" t="s">
        <v>117</v>
      </c>
    </row>
    <row r="1330" s="13" customFormat="1">
      <c r="A1330" s="13"/>
      <c r="B1330" s="221"/>
      <c r="C1330" s="222"/>
      <c r="D1330" s="223" t="s">
        <v>129</v>
      </c>
      <c r="E1330" s="224" t="s">
        <v>19</v>
      </c>
      <c r="F1330" s="225" t="s">
        <v>199</v>
      </c>
      <c r="G1330" s="222"/>
      <c r="H1330" s="224" t="s">
        <v>19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1" t="s">
        <v>129</v>
      </c>
      <c r="AU1330" s="231" t="s">
        <v>81</v>
      </c>
      <c r="AV1330" s="13" t="s">
        <v>79</v>
      </c>
      <c r="AW1330" s="13" t="s">
        <v>33</v>
      </c>
      <c r="AX1330" s="13" t="s">
        <v>71</v>
      </c>
      <c r="AY1330" s="231" t="s">
        <v>117</v>
      </c>
    </row>
    <row r="1331" s="14" customFormat="1">
      <c r="A1331" s="14"/>
      <c r="B1331" s="232"/>
      <c r="C1331" s="233"/>
      <c r="D1331" s="223" t="s">
        <v>129</v>
      </c>
      <c r="E1331" s="234" t="s">
        <v>19</v>
      </c>
      <c r="F1331" s="235" t="s">
        <v>468</v>
      </c>
      <c r="G1331" s="233"/>
      <c r="H1331" s="236">
        <v>8.1600000000000001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2" t="s">
        <v>129</v>
      </c>
      <c r="AU1331" s="242" t="s">
        <v>81</v>
      </c>
      <c r="AV1331" s="14" t="s">
        <v>81</v>
      </c>
      <c r="AW1331" s="14" t="s">
        <v>33</v>
      </c>
      <c r="AX1331" s="14" t="s">
        <v>71</v>
      </c>
      <c r="AY1331" s="242" t="s">
        <v>117</v>
      </c>
    </row>
    <row r="1332" s="13" customFormat="1">
      <c r="A1332" s="13"/>
      <c r="B1332" s="221"/>
      <c r="C1332" s="222"/>
      <c r="D1332" s="223" t="s">
        <v>129</v>
      </c>
      <c r="E1332" s="224" t="s">
        <v>19</v>
      </c>
      <c r="F1332" s="225" t="s">
        <v>202</v>
      </c>
      <c r="G1332" s="222"/>
      <c r="H1332" s="224" t="s">
        <v>19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1" t="s">
        <v>129</v>
      </c>
      <c r="AU1332" s="231" t="s">
        <v>81</v>
      </c>
      <c r="AV1332" s="13" t="s">
        <v>79</v>
      </c>
      <c r="AW1332" s="13" t="s">
        <v>33</v>
      </c>
      <c r="AX1332" s="13" t="s">
        <v>71</v>
      </c>
      <c r="AY1332" s="231" t="s">
        <v>117</v>
      </c>
    </row>
    <row r="1333" s="14" customFormat="1">
      <c r="A1333" s="14"/>
      <c r="B1333" s="232"/>
      <c r="C1333" s="233"/>
      <c r="D1333" s="223" t="s">
        <v>129</v>
      </c>
      <c r="E1333" s="234" t="s">
        <v>19</v>
      </c>
      <c r="F1333" s="235" t="s">
        <v>469</v>
      </c>
      <c r="G1333" s="233"/>
      <c r="H1333" s="236">
        <v>1.44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2" t="s">
        <v>129</v>
      </c>
      <c r="AU1333" s="242" t="s">
        <v>81</v>
      </c>
      <c r="AV1333" s="14" t="s">
        <v>81</v>
      </c>
      <c r="AW1333" s="14" t="s">
        <v>33</v>
      </c>
      <c r="AX1333" s="14" t="s">
        <v>71</v>
      </c>
      <c r="AY1333" s="242" t="s">
        <v>117</v>
      </c>
    </row>
    <row r="1334" s="13" customFormat="1">
      <c r="A1334" s="13"/>
      <c r="B1334" s="221"/>
      <c r="C1334" s="222"/>
      <c r="D1334" s="223" t="s">
        <v>129</v>
      </c>
      <c r="E1334" s="224" t="s">
        <v>19</v>
      </c>
      <c r="F1334" s="225" t="s">
        <v>205</v>
      </c>
      <c r="G1334" s="222"/>
      <c r="H1334" s="224" t="s">
        <v>19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1" t="s">
        <v>129</v>
      </c>
      <c r="AU1334" s="231" t="s">
        <v>81</v>
      </c>
      <c r="AV1334" s="13" t="s">
        <v>79</v>
      </c>
      <c r="AW1334" s="13" t="s">
        <v>33</v>
      </c>
      <c r="AX1334" s="13" t="s">
        <v>71</v>
      </c>
      <c r="AY1334" s="231" t="s">
        <v>117</v>
      </c>
    </row>
    <row r="1335" s="14" customFormat="1">
      <c r="A1335" s="14"/>
      <c r="B1335" s="232"/>
      <c r="C1335" s="233"/>
      <c r="D1335" s="223" t="s">
        <v>129</v>
      </c>
      <c r="E1335" s="234" t="s">
        <v>19</v>
      </c>
      <c r="F1335" s="235" t="s">
        <v>462</v>
      </c>
      <c r="G1335" s="233"/>
      <c r="H1335" s="236">
        <v>1.2</v>
      </c>
      <c r="I1335" s="237"/>
      <c r="J1335" s="233"/>
      <c r="K1335" s="233"/>
      <c r="L1335" s="238"/>
      <c r="M1335" s="239"/>
      <c r="N1335" s="240"/>
      <c r="O1335" s="240"/>
      <c r="P1335" s="240"/>
      <c r="Q1335" s="240"/>
      <c r="R1335" s="240"/>
      <c r="S1335" s="240"/>
      <c r="T1335" s="241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2" t="s">
        <v>129</v>
      </c>
      <c r="AU1335" s="242" t="s">
        <v>81</v>
      </c>
      <c r="AV1335" s="14" t="s">
        <v>81</v>
      </c>
      <c r="AW1335" s="14" t="s">
        <v>33</v>
      </c>
      <c r="AX1335" s="14" t="s">
        <v>71</v>
      </c>
      <c r="AY1335" s="242" t="s">
        <v>117</v>
      </c>
    </row>
    <row r="1336" s="13" customFormat="1">
      <c r="A1336" s="13"/>
      <c r="B1336" s="221"/>
      <c r="C1336" s="222"/>
      <c r="D1336" s="223" t="s">
        <v>129</v>
      </c>
      <c r="E1336" s="224" t="s">
        <v>19</v>
      </c>
      <c r="F1336" s="225" t="s">
        <v>208</v>
      </c>
      <c r="G1336" s="222"/>
      <c r="H1336" s="224" t="s">
        <v>19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1" t="s">
        <v>129</v>
      </c>
      <c r="AU1336" s="231" t="s">
        <v>81</v>
      </c>
      <c r="AV1336" s="13" t="s">
        <v>79</v>
      </c>
      <c r="AW1336" s="13" t="s">
        <v>33</v>
      </c>
      <c r="AX1336" s="13" t="s">
        <v>71</v>
      </c>
      <c r="AY1336" s="231" t="s">
        <v>117</v>
      </c>
    </row>
    <row r="1337" s="14" customFormat="1">
      <c r="A1337" s="14"/>
      <c r="B1337" s="232"/>
      <c r="C1337" s="233"/>
      <c r="D1337" s="223" t="s">
        <v>129</v>
      </c>
      <c r="E1337" s="234" t="s">
        <v>19</v>
      </c>
      <c r="F1337" s="235" t="s">
        <v>470</v>
      </c>
      <c r="G1337" s="233"/>
      <c r="H1337" s="236">
        <v>1.44</v>
      </c>
      <c r="I1337" s="237"/>
      <c r="J1337" s="233"/>
      <c r="K1337" s="233"/>
      <c r="L1337" s="238"/>
      <c r="M1337" s="239"/>
      <c r="N1337" s="240"/>
      <c r="O1337" s="240"/>
      <c r="P1337" s="240"/>
      <c r="Q1337" s="240"/>
      <c r="R1337" s="240"/>
      <c r="S1337" s="240"/>
      <c r="T1337" s="241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42" t="s">
        <v>129</v>
      </c>
      <c r="AU1337" s="242" t="s">
        <v>81</v>
      </c>
      <c r="AV1337" s="14" t="s">
        <v>81</v>
      </c>
      <c r="AW1337" s="14" t="s">
        <v>33</v>
      </c>
      <c r="AX1337" s="14" t="s">
        <v>71</v>
      </c>
      <c r="AY1337" s="242" t="s">
        <v>117</v>
      </c>
    </row>
    <row r="1338" s="13" customFormat="1">
      <c r="A1338" s="13"/>
      <c r="B1338" s="221"/>
      <c r="C1338" s="222"/>
      <c r="D1338" s="223" t="s">
        <v>129</v>
      </c>
      <c r="E1338" s="224" t="s">
        <v>19</v>
      </c>
      <c r="F1338" s="225" t="s">
        <v>211</v>
      </c>
      <c r="G1338" s="222"/>
      <c r="H1338" s="224" t="s">
        <v>19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1" t="s">
        <v>129</v>
      </c>
      <c r="AU1338" s="231" t="s">
        <v>81</v>
      </c>
      <c r="AV1338" s="13" t="s">
        <v>79</v>
      </c>
      <c r="AW1338" s="13" t="s">
        <v>33</v>
      </c>
      <c r="AX1338" s="13" t="s">
        <v>71</v>
      </c>
      <c r="AY1338" s="231" t="s">
        <v>117</v>
      </c>
    </row>
    <row r="1339" s="14" customFormat="1">
      <c r="A1339" s="14"/>
      <c r="B1339" s="232"/>
      <c r="C1339" s="233"/>
      <c r="D1339" s="223" t="s">
        <v>129</v>
      </c>
      <c r="E1339" s="234" t="s">
        <v>19</v>
      </c>
      <c r="F1339" s="235" t="s">
        <v>471</v>
      </c>
      <c r="G1339" s="233"/>
      <c r="H1339" s="236">
        <v>5.04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2" t="s">
        <v>129</v>
      </c>
      <c r="AU1339" s="242" t="s">
        <v>81</v>
      </c>
      <c r="AV1339" s="14" t="s">
        <v>81</v>
      </c>
      <c r="AW1339" s="14" t="s">
        <v>33</v>
      </c>
      <c r="AX1339" s="14" t="s">
        <v>71</v>
      </c>
      <c r="AY1339" s="242" t="s">
        <v>117</v>
      </c>
    </row>
    <row r="1340" s="13" customFormat="1">
      <c r="A1340" s="13"/>
      <c r="B1340" s="221"/>
      <c r="C1340" s="222"/>
      <c r="D1340" s="223" t="s">
        <v>129</v>
      </c>
      <c r="E1340" s="224" t="s">
        <v>19</v>
      </c>
      <c r="F1340" s="225" t="s">
        <v>214</v>
      </c>
      <c r="G1340" s="222"/>
      <c r="H1340" s="224" t="s">
        <v>19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1" t="s">
        <v>129</v>
      </c>
      <c r="AU1340" s="231" t="s">
        <v>81</v>
      </c>
      <c r="AV1340" s="13" t="s">
        <v>79</v>
      </c>
      <c r="AW1340" s="13" t="s">
        <v>33</v>
      </c>
      <c r="AX1340" s="13" t="s">
        <v>71</v>
      </c>
      <c r="AY1340" s="231" t="s">
        <v>117</v>
      </c>
    </row>
    <row r="1341" s="14" customFormat="1">
      <c r="A1341" s="14"/>
      <c r="B1341" s="232"/>
      <c r="C1341" s="233"/>
      <c r="D1341" s="223" t="s">
        <v>129</v>
      </c>
      <c r="E1341" s="234" t="s">
        <v>19</v>
      </c>
      <c r="F1341" s="235" t="s">
        <v>472</v>
      </c>
      <c r="G1341" s="233"/>
      <c r="H1341" s="236">
        <v>1.2</v>
      </c>
      <c r="I1341" s="237"/>
      <c r="J1341" s="233"/>
      <c r="K1341" s="233"/>
      <c r="L1341" s="238"/>
      <c r="M1341" s="239"/>
      <c r="N1341" s="240"/>
      <c r="O1341" s="240"/>
      <c r="P1341" s="240"/>
      <c r="Q1341" s="240"/>
      <c r="R1341" s="240"/>
      <c r="S1341" s="240"/>
      <c r="T1341" s="241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2" t="s">
        <v>129</v>
      </c>
      <c r="AU1341" s="242" t="s">
        <v>81</v>
      </c>
      <c r="AV1341" s="14" t="s">
        <v>81</v>
      </c>
      <c r="AW1341" s="14" t="s">
        <v>33</v>
      </c>
      <c r="AX1341" s="14" t="s">
        <v>71</v>
      </c>
      <c r="AY1341" s="242" t="s">
        <v>117</v>
      </c>
    </row>
    <row r="1342" s="13" customFormat="1">
      <c r="A1342" s="13"/>
      <c r="B1342" s="221"/>
      <c r="C1342" s="222"/>
      <c r="D1342" s="223" t="s">
        <v>129</v>
      </c>
      <c r="E1342" s="224" t="s">
        <v>19</v>
      </c>
      <c r="F1342" s="225" t="s">
        <v>217</v>
      </c>
      <c r="G1342" s="222"/>
      <c r="H1342" s="224" t="s">
        <v>19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1" t="s">
        <v>129</v>
      </c>
      <c r="AU1342" s="231" t="s">
        <v>81</v>
      </c>
      <c r="AV1342" s="13" t="s">
        <v>79</v>
      </c>
      <c r="AW1342" s="13" t="s">
        <v>33</v>
      </c>
      <c r="AX1342" s="13" t="s">
        <v>71</v>
      </c>
      <c r="AY1342" s="231" t="s">
        <v>117</v>
      </c>
    </row>
    <row r="1343" s="14" customFormat="1">
      <c r="A1343" s="14"/>
      <c r="B1343" s="232"/>
      <c r="C1343" s="233"/>
      <c r="D1343" s="223" t="s">
        <v>129</v>
      </c>
      <c r="E1343" s="234" t="s">
        <v>19</v>
      </c>
      <c r="F1343" s="235" t="s">
        <v>462</v>
      </c>
      <c r="G1343" s="233"/>
      <c r="H1343" s="236">
        <v>1.2</v>
      </c>
      <c r="I1343" s="237"/>
      <c r="J1343" s="233"/>
      <c r="K1343" s="233"/>
      <c r="L1343" s="238"/>
      <c r="M1343" s="239"/>
      <c r="N1343" s="240"/>
      <c r="O1343" s="240"/>
      <c r="P1343" s="240"/>
      <c r="Q1343" s="240"/>
      <c r="R1343" s="240"/>
      <c r="S1343" s="240"/>
      <c r="T1343" s="241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2" t="s">
        <v>129</v>
      </c>
      <c r="AU1343" s="242" t="s">
        <v>81</v>
      </c>
      <c r="AV1343" s="14" t="s">
        <v>81</v>
      </c>
      <c r="AW1343" s="14" t="s">
        <v>33</v>
      </c>
      <c r="AX1343" s="14" t="s">
        <v>71</v>
      </c>
      <c r="AY1343" s="242" t="s">
        <v>117</v>
      </c>
    </row>
    <row r="1344" s="13" customFormat="1">
      <c r="A1344" s="13"/>
      <c r="B1344" s="221"/>
      <c r="C1344" s="222"/>
      <c r="D1344" s="223" t="s">
        <v>129</v>
      </c>
      <c r="E1344" s="224" t="s">
        <v>19</v>
      </c>
      <c r="F1344" s="225" t="s">
        <v>220</v>
      </c>
      <c r="G1344" s="222"/>
      <c r="H1344" s="224" t="s">
        <v>19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1" t="s">
        <v>129</v>
      </c>
      <c r="AU1344" s="231" t="s">
        <v>81</v>
      </c>
      <c r="AV1344" s="13" t="s">
        <v>79</v>
      </c>
      <c r="AW1344" s="13" t="s">
        <v>33</v>
      </c>
      <c r="AX1344" s="13" t="s">
        <v>71</v>
      </c>
      <c r="AY1344" s="231" t="s">
        <v>117</v>
      </c>
    </row>
    <row r="1345" s="14" customFormat="1">
      <c r="A1345" s="14"/>
      <c r="B1345" s="232"/>
      <c r="C1345" s="233"/>
      <c r="D1345" s="223" t="s">
        <v>129</v>
      </c>
      <c r="E1345" s="234" t="s">
        <v>19</v>
      </c>
      <c r="F1345" s="235" t="s">
        <v>473</v>
      </c>
      <c r="G1345" s="233"/>
      <c r="H1345" s="236">
        <v>10.08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2" t="s">
        <v>129</v>
      </c>
      <c r="AU1345" s="242" t="s">
        <v>81</v>
      </c>
      <c r="AV1345" s="14" t="s">
        <v>81</v>
      </c>
      <c r="AW1345" s="14" t="s">
        <v>33</v>
      </c>
      <c r="AX1345" s="14" t="s">
        <v>71</v>
      </c>
      <c r="AY1345" s="242" t="s">
        <v>117</v>
      </c>
    </row>
    <row r="1346" s="13" customFormat="1">
      <c r="A1346" s="13"/>
      <c r="B1346" s="221"/>
      <c r="C1346" s="222"/>
      <c r="D1346" s="223" t="s">
        <v>129</v>
      </c>
      <c r="E1346" s="224" t="s">
        <v>19</v>
      </c>
      <c r="F1346" s="225" t="s">
        <v>223</v>
      </c>
      <c r="G1346" s="222"/>
      <c r="H1346" s="224" t="s">
        <v>19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1" t="s">
        <v>129</v>
      </c>
      <c r="AU1346" s="231" t="s">
        <v>81</v>
      </c>
      <c r="AV1346" s="13" t="s">
        <v>79</v>
      </c>
      <c r="AW1346" s="13" t="s">
        <v>33</v>
      </c>
      <c r="AX1346" s="13" t="s">
        <v>71</v>
      </c>
      <c r="AY1346" s="231" t="s">
        <v>117</v>
      </c>
    </row>
    <row r="1347" s="14" customFormat="1">
      <c r="A1347" s="14"/>
      <c r="B1347" s="232"/>
      <c r="C1347" s="233"/>
      <c r="D1347" s="223" t="s">
        <v>129</v>
      </c>
      <c r="E1347" s="234" t="s">
        <v>19</v>
      </c>
      <c r="F1347" s="235" t="s">
        <v>474</v>
      </c>
      <c r="G1347" s="233"/>
      <c r="H1347" s="236">
        <v>1.6200000000000001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2" t="s">
        <v>129</v>
      </c>
      <c r="AU1347" s="242" t="s">
        <v>81</v>
      </c>
      <c r="AV1347" s="14" t="s">
        <v>81</v>
      </c>
      <c r="AW1347" s="14" t="s">
        <v>33</v>
      </c>
      <c r="AX1347" s="14" t="s">
        <v>71</v>
      </c>
      <c r="AY1347" s="242" t="s">
        <v>117</v>
      </c>
    </row>
    <row r="1348" s="15" customFormat="1">
      <c r="A1348" s="15"/>
      <c r="B1348" s="243"/>
      <c r="C1348" s="244"/>
      <c r="D1348" s="223" t="s">
        <v>129</v>
      </c>
      <c r="E1348" s="245" t="s">
        <v>19</v>
      </c>
      <c r="F1348" s="246" t="s">
        <v>226</v>
      </c>
      <c r="G1348" s="244"/>
      <c r="H1348" s="247">
        <v>309.96000000000004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53" t="s">
        <v>129</v>
      </c>
      <c r="AU1348" s="253" t="s">
        <v>81</v>
      </c>
      <c r="AV1348" s="15" t="s">
        <v>125</v>
      </c>
      <c r="AW1348" s="15" t="s">
        <v>33</v>
      </c>
      <c r="AX1348" s="15" t="s">
        <v>79</v>
      </c>
      <c r="AY1348" s="253" t="s">
        <v>117</v>
      </c>
    </row>
    <row r="1349" s="2" customFormat="1" ht="24.15" customHeight="1">
      <c r="A1349" s="41"/>
      <c r="B1349" s="42"/>
      <c r="C1349" s="203" t="s">
        <v>573</v>
      </c>
      <c r="D1349" s="203" t="s">
        <v>120</v>
      </c>
      <c r="E1349" s="204" t="s">
        <v>574</v>
      </c>
      <c r="F1349" s="205" t="s">
        <v>575</v>
      </c>
      <c r="G1349" s="206" t="s">
        <v>123</v>
      </c>
      <c r="H1349" s="207">
        <v>10.619999999999999</v>
      </c>
      <c r="I1349" s="208"/>
      <c r="J1349" s="209">
        <f>ROUND(I1349*H1349,2)</f>
        <v>0</v>
      </c>
      <c r="K1349" s="205" t="s">
        <v>124</v>
      </c>
      <c r="L1349" s="47"/>
      <c r="M1349" s="210" t="s">
        <v>19</v>
      </c>
      <c r="N1349" s="211" t="s">
        <v>42</v>
      </c>
      <c r="O1349" s="87"/>
      <c r="P1349" s="212">
        <f>O1349*H1349</f>
        <v>0</v>
      </c>
      <c r="Q1349" s="212">
        <v>0</v>
      </c>
      <c r="R1349" s="212">
        <f>Q1349*H1349</f>
        <v>0</v>
      </c>
      <c r="S1349" s="212">
        <v>0.074999999999999997</v>
      </c>
      <c r="T1349" s="213">
        <f>S1349*H1349</f>
        <v>0.79649999999999987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14" t="s">
        <v>125</v>
      </c>
      <c r="AT1349" s="214" t="s">
        <v>120</v>
      </c>
      <c r="AU1349" s="214" t="s">
        <v>81</v>
      </c>
      <c r="AY1349" s="20" t="s">
        <v>117</v>
      </c>
      <c r="BE1349" s="215">
        <f>IF(N1349="základní",J1349,0)</f>
        <v>0</v>
      </c>
      <c r="BF1349" s="215">
        <f>IF(N1349="snížená",J1349,0)</f>
        <v>0</v>
      </c>
      <c r="BG1349" s="215">
        <f>IF(N1349="zákl. přenesená",J1349,0)</f>
        <v>0</v>
      </c>
      <c r="BH1349" s="215">
        <f>IF(N1349="sníž. přenesená",J1349,0)</f>
        <v>0</v>
      </c>
      <c r="BI1349" s="215">
        <f>IF(N1349="nulová",J1349,0)</f>
        <v>0</v>
      </c>
      <c r="BJ1349" s="20" t="s">
        <v>79</v>
      </c>
      <c r="BK1349" s="215">
        <f>ROUND(I1349*H1349,2)</f>
        <v>0</v>
      </c>
      <c r="BL1349" s="20" t="s">
        <v>125</v>
      </c>
      <c r="BM1349" s="214" t="s">
        <v>576</v>
      </c>
    </row>
    <row r="1350" s="2" customFormat="1">
      <c r="A1350" s="41"/>
      <c r="B1350" s="42"/>
      <c r="C1350" s="43"/>
      <c r="D1350" s="216" t="s">
        <v>127</v>
      </c>
      <c r="E1350" s="43"/>
      <c r="F1350" s="217" t="s">
        <v>577</v>
      </c>
      <c r="G1350" s="43"/>
      <c r="H1350" s="43"/>
      <c r="I1350" s="218"/>
      <c r="J1350" s="43"/>
      <c r="K1350" s="43"/>
      <c r="L1350" s="47"/>
      <c r="M1350" s="219"/>
      <c r="N1350" s="220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127</v>
      </c>
      <c r="AU1350" s="20" t="s">
        <v>81</v>
      </c>
    </row>
    <row r="1351" s="13" customFormat="1">
      <c r="A1351" s="13"/>
      <c r="B1351" s="221"/>
      <c r="C1351" s="222"/>
      <c r="D1351" s="223" t="s">
        <v>129</v>
      </c>
      <c r="E1351" s="224" t="s">
        <v>19</v>
      </c>
      <c r="F1351" s="225" t="s">
        <v>163</v>
      </c>
      <c r="G1351" s="222"/>
      <c r="H1351" s="224" t="s">
        <v>19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1" t="s">
        <v>129</v>
      </c>
      <c r="AU1351" s="231" t="s">
        <v>81</v>
      </c>
      <c r="AV1351" s="13" t="s">
        <v>79</v>
      </c>
      <c r="AW1351" s="13" t="s">
        <v>33</v>
      </c>
      <c r="AX1351" s="13" t="s">
        <v>71</v>
      </c>
      <c r="AY1351" s="231" t="s">
        <v>117</v>
      </c>
    </row>
    <row r="1352" s="14" customFormat="1">
      <c r="A1352" s="14"/>
      <c r="B1352" s="232"/>
      <c r="C1352" s="233"/>
      <c r="D1352" s="223" t="s">
        <v>129</v>
      </c>
      <c r="E1352" s="234" t="s">
        <v>19</v>
      </c>
      <c r="F1352" s="235" t="s">
        <v>490</v>
      </c>
      <c r="G1352" s="233"/>
      <c r="H1352" s="236">
        <v>5.8799999999999999</v>
      </c>
      <c r="I1352" s="237"/>
      <c r="J1352" s="233"/>
      <c r="K1352" s="233"/>
      <c r="L1352" s="238"/>
      <c r="M1352" s="239"/>
      <c r="N1352" s="240"/>
      <c r="O1352" s="240"/>
      <c r="P1352" s="240"/>
      <c r="Q1352" s="240"/>
      <c r="R1352" s="240"/>
      <c r="S1352" s="240"/>
      <c r="T1352" s="24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2" t="s">
        <v>129</v>
      </c>
      <c r="AU1352" s="242" t="s">
        <v>81</v>
      </c>
      <c r="AV1352" s="14" t="s">
        <v>81</v>
      </c>
      <c r="AW1352" s="14" t="s">
        <v>33</v>
      </c>
      <c r="AX1352" s="14" t="s">
        <v>71</v>
      </c>
      <c r="AY1352" s="242" t="s">
        <v>117</v>
      </c>
    </row>
    <row r="1353" s="13" customFormat="1">
      <c r="A1353" s="13"/>
      <c r="B1353" s="221"/>
      <c r="C1353" s="222"/>
      <c r="D1353" s="223" t="s">
        <v>129</v>
      </c>
      <c r="E1353" s="224" t="s">
        <v>19</v>
      </c>
      <c r="F1353" s="225" t="s">
        <v>172</v>
      </c>
      <c r="G1353" s="222"/>
      <c r="H1353" s="224" t="s">
        <v>19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1" t="s">
        <v>129</v>
      </c>
      <c r="AU1353" s="231" t="s">
        <v>81</v>
      </c>
      <c r="AV1353" s="13" t="s">
        <v>79</v>
      </c>
      <c r="AW1353" s="13" t="s">
        <v>33</v>
      </c>
      <c r="AX1353" s="13" t="s">
        <v>71</v>
      </c>
      <c r="AY1353" s="231" t="s">
        <v>117</v>
      </c>
    </row>
    <row r="1354" s="14" customFormat="1">
      <c r="A1354" s="14"/>
      <c r="B1354" s="232"/>
      <c r="C1354" s="233"/>
      <c r="D1354" s="223" t="s">
        <v>129</v>
      </c>
      <c r="E1354" s="234" t="s">
        <v>19</v>
      </c>
      <c r="F1354" s="235" t="s">
        <v>493</v>
      </c>
      <c r="G1354" s="233"/>
      <c r="H1354" s="236">
        <v>1.9199999999999999</v>
      </c>
      <c r="I1354" s="237"/>
      <c r="J1354" s="233"/>
      <c r="K1354" s="233"/>
      <c r="L1354" s="238"/>
      <c r="M1354" s="239"/>
      <c r="N1354" s="240"/>
      <c r="O1354" s="240"/>
      <c r="P1354" s="240"/>
      <c r="Q1354" s="240"/>
      <c r="R1354" s="240"/>
      <c r="S1354" s="240"/>
      <c r="T1354" s="241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2" t="s">
        <v>129</v>
      </c>
      <c r="AU1354" s="242" t="s">
        <v>81</v>
      </c>
      <c r="AV1354" s="14" t="s">
        <v>81</v>
      </c>
      <c r="AW1354" s="14" t="s">
        <v>33</v>
      </c>
      <c r="AX1354" s="14" t="s">
        <v>71</v>
      </c>
      <c r="AY1354" s="242" t="s">
        <v>117</v>
      </c>
    </row>
    <row r="1355" s="13" customFormat="1">
      <c r="A1355" s="13"/>
      <c r="B1355" s="221"/>
      <c r="C1355" s="222"/>
      <c r="D1355" s="223" t="s">
        <v>129</v>
      </c>
      <c r="E1355" s="224" t="s">
        <v>19</v>
      </c>
      <c r="F1355" s="225" t="s">
        <v>202</v>
      </c>
      <c r="G1355" s="222"/>
      <c r="H1355" s="224" t="s">
        <v>19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1" t="s">
        <v>129</v>
      </c>
      <c r="AU1355" s="231" t="s">
        <v>81</v>
      </c>
      <c r="AV1355" s="13" t="s">
        <v>79</v>
      </c>
      <c r="AW1355" s="13" t="s">
        <v>33</v>
      </c>
      <c r="AX1355" s="13" t="s">
        <v>71</v>
      </c>
      <c r="AY1355" s="231" t="s">
        <v>117</v>
      </c>
    </row>
    <row r="1356" s="14" customFormat="1">
      <c r="A1356" s="14"/>
      <c r="B1356" s="232"/>
      <c r="C1356" s="233"/>
      <c r="D1356" s="223" t="s">
        <v>129</v>
      </c>
      <c r="E1356" s="234" t="s">
        <v>19</v>
      </c>
      <c r="F1356" s="235" t="s">
        <v>503</v>
      </c>
      <c r="G1356" s="233"/>
      <c r="H1356" s="236">
        <v>1.9199999999999999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2" t="s">
        <v>129</v>
      </c>
      <c r="AU1356" s="242" t="s">
        <v>81</v>
      </c>
      <c r="AV1356" s="14" t="s">
        <v>81</v>
      </c>
      <c r="AW1356" s="14" t="s">
        <v>33</v>
      </c>
      <c r="AX1356" s="14" t="s">
        <v>71</v>
      </c>
      <c r="AY1356" s="242" t="s">
        <v>117</v>
      </c>
    </row>
    <row r="1357" s="13" customFormat="1">
      <c r="A1357" s="13"/>
      <c r="B1357" s="221"/>
      <c r="C1357" s="222"/>
      <c r="D1357" s="223" t="s">
        <v>129</v>
      </c>
      <c r="E1357" s="224" t="s">
        <v>19</v>
      </c>
      <c r="F1357" s="225" t="s">
        <v>214</v>
      </c>
      <c r="G1357" s="222"/>
      <c r="H1357" s="224" t="s">
        <v>19</v>
      </c>
      <c r="I1357" s="226"/>
      <c r="J1357" s="222"/>
      <c r="K1357" s="222"/>
      <c r="L1357" s="227"/>
      <c r="M1357" s="228"/>
      <c r="N1357" s="229"/>
      <c r="O1357" s="229"/>
      <c r="P1357" s="229"/>
      <c r="Q1357" s="229"/>
      <c r="R1357" s="229"/>
      <c r="S1357" s="229"/>
      <c r="T1357" s="23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1" t="s">
        <v>129</v>
      </c>
      <c r="AU1357" s="231" t="s">
        <v>81</v>
      </c>
      <c r="AV1357" s="13" t="s">
        <v>79</v>
      </c>
      <c r="AW1357" s="13" t="s">
        <v>33</v>
      </c>
      <c r="AX1357" s="13" t="s">
        <v>71</v>
      </c>
      <c r="AY1357" s="231" t="s">
        <v>117</v>
      </c>
    </row>
    <row r="1358" s="14" customFormat="1">
      <c r="A1358" s="14"/>
      <c r="B1358" s="232"/>
      <c r="C1358" s="233"/>
      <c r="D1358" s="223" t="s">
        <v>129</v>
      </c>
      <c r="E1358" s="234" t="s">
        <v>19</v>
      </c>
      <c r="F1358" s="235" t="s">
        <v>507</v>
      </c>
      <c r="G1358" s="233"/>
      <c r="H1358" s="236">
        <v>0.90000000000000002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2" t="s">
        <v>129</v>
      </c>
      <c r="AU1358" s="242" t="s">
        <v>81</v>
      </c>
      <c r="AV1358" s="14" t="s">
        <v>81</v>
      </c>
      <c r="AW1358" s="14" t="s">
        <v>33</v>
      </c>
      <c r="AX1358" s="14" t="s">
        <v>71</v>
      </c>
      <c r="AY1358" s="242" t="s">
        <v>117</v>
      </c>
    </row>
    <row r="1359" s="15" customFormat="1">
      <c r="A1359" s="15"/>
      <c r="B1359" s="243"/>
      <c r="C1359" s="244"/>
      <c r="D1359" s="223" t="s">
        <v>129</v>
      </c>
      <c r="E1359" s="245" t="s">
        <v>19</v>
      </c>
      <c r="F1359" s="246" t="s">
        <v>226</v>
      </c>
      <c r="G1359" s="244"/>
      <c r="H1359" s="247">
        <v>10.619999999999999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53" t="s">
        <v>129</v>
      </c>
      <c r="AU1359" s="253" t="s">
        <v>81</v>
      </c>
      <c r="AV1359" s="15" t="s">
        <v>125</v>
      </c>
      <c r="AW1359" s="15" t="s">
        <v>33</v>
      </c>
      <c r="AX1359" s="15" t="s">
        <v>79</v>
      </c>
      <c r="AY1359" s="253" t="s">
        <v>117</v>
      </c>
    </row>
    <row r="1360" s="2" customFormat="1" ht="24.15" customHeight="1">
      <c r="A1360" s="41"/>
      <c r="B1360" s="42"/>
      <c r="C1360" s="203" t="s">
        <v>578</v>
      </c>
      <c r="D1360" s="203" t="s">
        <v>120</v>
      </c>
      <c r="E1360" s="204" t="s">
        <v>579</v>
      </c>
      <c r="F1360" s="205" t="s">
        <v>580</v>
      </c>
      <c r="G1360" s="206" t="s">
        <v>123</v>
      </c>
      <c r="H1360" s="207">
        <v>44.618000000000002</v>
      </c>
      <c r="I1360" s="208"/>
      <c r="J1360" s="209">
        <f>ROUND(I1360*H1360,2)</f>
        <v>0</v>
      </c>
      <c r="K1360" s="205" t="s">
        <v>124</v>
      </c>
      <c r="L1360" s="47"/>
      <c r="M1360" s="210" t="s">
        <v>19</v>
      </c>
      <c r="N1360" s="211" t="s">
        <v>42</v>
      </c>
      <c r="O1360" s="87"/>
      <c r="P1360" s="212">
        <f>O1360*H1360</f>
        <v>0</v>
      </c>
      <c r="Q1360" s="212">
        <v>0</v>
      </c>
      <c r="R1360" s="212">
        <f>Q1360*H1360</f>
        <v>0</v>
      </c>
      <c r="S1360" s="212">
        <v>0.062</v>
      </c>
      <c r="T1360" s="213">
        <f>S1360*H1360</f>
        <v>2.7663160000000002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14" t="s">
        <v>125</v>
      </c>
      <c r="AT1360" s="214" t="s">
        <v>120</v>
      </c>
      <c r="AU1360" s="214" t="s">
        <v>81</v>
      </c>
      <c r="AY1360" s="20" t="s">
        <v>117</v>
      </c>
      <c r="BE1360" s="215">
        <f>IF(N1360="základní",J1360,0)</f>
        <v>0</v>
      </c>
      <c r="BF1360" s="215">
        <f>IF(N1360="snížená",J1360,0)</f>
        <v>0</v>
      </c>
      <c r="BG1360" s="215">
        <f>IF(N1360="zákl. přenesená",J1360,0)</f>
        <v>0</v>
      </c>
      <c r="BH1360" s="215">
        <f>IF(N1360="sníž. přenesená",J1360,0)</f>
        <v>0</v>
      </c>
      <c r="BI1360" s="215">
        <f>IF(N1360="nulová",J1360,0)</f>
        <v>0</v>
      </c>
      <c r="BJ1360" s="20" t="s">
        <v>79</v>
      </c>
      <c r="BK1360" s="215">
        <f>ROUND(I1360*H1360,2)</f>
        <v>0</v>
      </c>
      <c r="BL1360" s="20" t="s">
        <v>125</v>
      </c>
      <c r="BM1360" s="214" t="s">
        <v>581</v>
      </c>
    </row>
    <row r="1361" s="2" customFormat="1">
      <c r="A1361" s="41"/>
      <c r="B1361" s="42"/>
      <c r="C1361" s="43"/>
      <c r="D1361" s="216" t="s">
        <v>127</v>
      </c>
      <c r="E1361" s="43"/>
      <c r="F1361" s="217" t="s">
        <v>582</v>
      </c>
      <c r="G1361" s="43"/>
      <c r="H1361" s="43"/>
      <c r="I1361" s="218"/>
      <c r="J1361" s="43"/>
      <c r="K1361" s="43"/>
      <c r="L1361" s="47"/>
      <c r="M1361" s="219"/>
      <c r="N1361" s="220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127</v>
      </c>
      <c r="AU1361" s="20" t="s">
        <v>81</v>
      </c>
    </row>
    <row r="1362" s="13" customFormat="1">
      <c r="A1362" s="13"/>
      <c r="B1362" s="221"/>
      <c r="C1362" s="222"/>
      <c r="D1362" s="223" t="s">
        <v>129</v>
      </c>
      <c r="E1362" s="224" t="s">
        <v>19</v>
      </c>
      <c r="F1362" s="225" t="s">
        <v>154</v>
      </c>
      <c r="G1362" s="222"/>
      <c r="H1362" s="224" t="s">
        <v>19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1" t="s">
        <v>129</v>
      </c>
      <c r="AU1362" s="231" t="s">
        <v>81</v>
      </c>
      <c r="AV1362" s="13" t="s">
        <v>79</v>
      </c>
      <c r="AW1362" s="13" t="s">
        <v>33</v>
      </c>
      <c r="AX1362" s="13" t="s">
        <v>71</v>
      </c>
      <c r="AY1362" s="231" t="s">
        <v>117</v>
      </c>
    </row>
    <row r="1363" s="14" customFormat="1">
      <c r="A1363" s="14"/>
      <c r="B1363" s="232"/>
      <c r="C1363" s="233"/>
      <c r="D1363" s="223" t="s">
        <v>129</v>
      </c>
      <c r="E1363" s="234" t="s">
        <v>19</v>
      </c>
      <c r="F1363" s="235" t="s">
        <v>487</v>
      </c>
      <c r="G1363" s="233"/>
      <c r="H1363" s="236">
        <v>5.7599999999999998</v>
      </c>
      <c r="I1363" s="237"/>
      <c r="J1363" s="233"/>
      <c r="K1363" s="233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2" t="s">
        <v>129</v>
      </c>
      <c r="AU1363" s="242" t="s">
        <v>81</v>
      </c>
      <c r="AV1363" s="14" t="s">
        <v>81</v>
      </c>
      <c r="AW1363" s="14" t="s">
        <v>33</v>
      </c>
      <c r="AX1363" s="14" t="s">
        <v>71</v>
      </c>
      <c r="AY1363" s="242" t="s">
        <v>117</v>
      </c>
    </row>
    <row r="1364" s="13" customFormat="1">
      <c r="A1364" s="13"/>
      <c r="B1364" s="221"/>
      <c r="C1364" s="222"/>
      <c r="D1364" s="223" t="s">
        <v>129</v>
      </c>
      <c r="E1364" s="224" t="s">
        <v>19</v>
      </c>
      <c r="F1364" s="225" t="s">
        <v>157</v>
      </c>
      <c r="G1364" s="222"/>
      <c r="H1364" s="224" t="s">
        <v>19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1" t="s">
        <v>129</v>
      </c>
      <c r="AU1364" s="231" t="s">
        <v>81</v>
      </c>
      <c r="AV1364" s="13" t="s">
        <v>79</v>
      </c>
      <c r="AW1364" s="13" t="s">
        <v>33</v>
      </c>
      <c r="AX1364" s="13" t="s">
        <v>71</v>
      </c>
      <c r="AY1364" s="231" t="s">
        <v>117</v>
      </c>
    </row>
    <row r="1365" s="14" customFormat="1">
      <c r="A1365" s="14"/>
      <c r="B1365" s="232"/>
      <c r="C1365" s="233"/>
      <c r="D1365" s="223" t="s">
        <v>129</v>
      </c>
      <c r="E1365" s="234" t="s">
        <v>19</v>
      </c>
      <c r="F1365" s="235" t="s">
        <v>488</v>
      </c>
      <c r="G1365" s="233"/>
      <c r="H1365" s="236">
        <v>12.6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2" t="s">
        <v>129</v>
      </c>
      <c r="AU1365" s="242" t="s">
        <v>81</v>
      </c>
      <c r="AV1365" s="14" t="s">
        <v>81</v>
      </c>
      <c r="AW1365" s="14" t="s">
        <v>33</v>
      </c>
      <c r="AX1365" s="14" t="s">
        <v>71</v>
      </c>
      <c r="AY1365" s="242" t="s">
        <v>117</v>
      </c>
    </row>
    <row r="1366" s="13" customFormat="1">
      <c r="A1366" s="13"/>
      <c r="B1366" s="221"/>
      <c r="C1366" s="222"/>
      <c r="D1366" s="223" t="s">
        <v>129</v>
      </c>
      <c r="E1366" s="224" t="s">
        <v>19</v>
      </c>
      <c r="F1366" s="225" t="s">
        <v>160</v>
      </c>
      <c r="G1366" s="222"/>
      <c r="H1366" s="224" t="s">
        <v>19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31" t="s">
        <v>129</v>
      </c>
      <c r="AU1366" s="231" t="s">
        <v>81</v>
      </c>
      <c r="AV1366" s="13" t="s">
        <v>79</v>
      </c>
      <c r="AW1366" s="13" t="s">
        <v>33</v>
      </c>
      <c r="AX1366" s="13" t="s">
        <v>71</v>
      </c>
      <c r="AY1366" s="231" t="s">
        <v>117</v>
      </c>
    </row>
    <row r="1367" s="14" customFormat="1">
      <c r="A1367" s="14"/>
      <c r="B1367" s="232"/>
      <c r="C1367" s="233"/>
      <c r="D1367" s="223" t="s">
        <v>129</v>
      </c>
      <c r="E1367" s="234" t="s">
        <v>19</v>
      </c>
      <c r="F1367" s="235" t="s">
        <v>489</v>
      </c>
      <c r="G1367" s="233"/>
      <c r="H1367" s="236">
        <v>5.25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42" t="s">
        <v>129</v>
      </c>
      <c r="AU1367" s="242" t="s">
        <v>81</v>
      </c>
      <c r="AV1367" s="14" t="s">
        <v>81</v>
      </c>
      <c r="AW1367" s="14" t="s">
        <v>33</v>
      </c>
      <c r="AX1367" s="14" t="s">
        <v>71</v>
      </c>
      <c r="AY1367" s="242" t="s">
        <v>117</v>
      </c>
    </row>
    <row r="1368" s="13" customFormat="1">
      <c r="A1368" s="13"/>
      <c r="B1368" s="221"/>
      <c r="C1368" s="222"/>
      <c r="D1368" s="223" t="s">
        <v>129</v>
      </c>
      <c r="E1368" s="224" t="s">
        <v>19</v>
      </c>
      <c r="F1368" s="225" t="s">
        <v>166</v>
      </c>
      <c r="G1368" s="222"/>
      <c r="H1368" s="224" t="s">
        <v>19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1" t="s">
        <v>129</v>
      </c>
      <c r="AU1368" s="231" t="s">
        <v>81</v>
      </c>
      <c r="AV1368" s="13" t="s">
        <v>79</v>
      </c>
      <c r="AW1368" s="13" t="s">
        <v>33</v>
      </c>
      <c r="AX1368" s="13" t="s">
        <v>71</v>
      </c>
      <c r="AY1368" s="231" t="s">
        <v>117</v>
      </c>
    </row>
    <row r="1369" s="14" customFormat="1">
      <c r="A1369" s="14"/>
      <c r="B1369" s="232"/>
      <c r="C1369" s="233"/>
      <c r="D1369" s="223" t="s">
        <v>129</v>
      </c>
      <c r="E1369" s="234" t="s">
        <v>19</v>
      </c>
      <c r="F1369" s="235" t="s">
        <v>491</v>
      </c>
      <c r="G1369" s="233"/>
      <c r="H1369" s="236">
        <v>1.3999999999999999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42" t="s">
        <v>129</v>
      </c>
      <c r="AU1369" s="242" t="s">
        <v>81</v>
      </c>
      <c r="AV1369" s="14" t="s">
        <v>81</v>
      </c>
      <c r="AW1369" s="14" t="s">
        <v>33</v>
      </c>
      <c r="AX1369" s="14" t="s">
        <v>71</v>
      </c>
      <c r="AY1369" s="242" t="s">
        <v>117</v>
      </c>
    </row>
    <row r="1370" s="13" customFormat="1">
      <c r="A1370" s="13"/>
      <c r="B1370" s="221"/>
      <c r="C1370" s="222"/>
      <c r="D1370" s="223" t="s">
        <v>129</v>
      </c>
      <c r="E1370" s="224" t="s">
        <v>19</v>
      </c>
      <c r="F1370" s="225" t="s">
        <v>169</v>
      </c>
      <c r="G1370" s="222"/>
      <c r="H1370" s="224" t="s">
        <v>19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1" t="s">
        <v>129</v>
      </c>
      <c r="AU1370" s="231" t="s">
        <v>81</v>
      </c>
      <c r="AV1370" s="13" t="s">
        <v>79</v>
      </c>
      <c r="AW1370" s="13" t="s">
        <v>33</v>
      </c>
      <c r="AX1370" s="13" t="s">
        <v>71</v>
      </c>
      <c r="AY1370" s="231" t="s">
        <v>117</v>
      </c>
    </row>
    <row r="1371" s="14" customFormat="1">
      <c r="A1371" s="14"/>
      <c r="B1371" s="232"/>
      <c r="C1371" s="233"/>
      <c r="D1371" s="223" t="s">
        <v>129</v>
      </c>
      <c r="E1371" s="234" t="s">
        <v>19</v>
      </c>
      <c r="F1371" s="235" t="s">
        <v>492</v>
      </c>
      <c r="G1371" s="233"/>
      <c r="H1371" s="236">
        <v>9.5999999999999996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2" t="s">
        <v>129</v>
      </c>
      <c r="AU1371" s="242" t="s">
        <v>81</v>
      </c>
      <c r="AV1371" s="14" t="s">
        <v>81</v>
      </c>
      <c r="AW1371" s="14" t="s">
        <v>33</v>
      </c>
      <c r="AX1371" s="14" t="s">
        <v>71</v>
      </c>
      <c r="AY1371" s="242" t="s">
        <v>117</v>
      </c>
    </row>
    <row r="1372" s="13" customFormat="1">
      <c r="A1372" s="13"/>
      <c r="B1372" s="221"/>
      <c r="C1372" s="222"/>
      <c r="D1372" s="223" t="s">
        <v>129</v>
      </c>
      <c r="E1372" s="224" t="s">
        <v>19</v>
      </c>
      <c r="F1372" s="225" t="s">
        <v>217</v>
      </c>
      <c r="G1372" s="222"/>
      <c r="H1372" s="224" t="s">
        <v>19</v>
      </c>
      <c r="I1372" s="226"/>
      <c r="J1372" s="222"/>
      <c r="K1372" s="222"/>
      <c r="L1372" s="227"/>
      <c r="M1372" s="228"/>
      <c r="N1372" s="229"/>
      <c r="O1372" s="229"/>
      <c r="P1372" s="229"/>
      <c r="Q1372" s="229"/>
      <c r="R1372" s="229"/>
      <c r="S1372" s="229"/>
      <c r="T1372" s="23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1" t="s">
        <v>129</v>
      </c>
      <c r="AU1372" s="231" t="s">
        <v>81</v>
      </c>
      <c r="AV1372" s="13" t="s">
        <v>79</v>
      </c>
      <c r="AW1372" s="13" t="s">
        <v>33</v>
      </c>
      <c r="AX1372" s="13" t="s">
        <v>71</v>
      </c>
      <c r="AY1372" s="231" t="s">
        <v>117</v>
      </c>
    </row>
    <row r="1373" s="14" customFormat="1">
      <c r="A1373" s="14"/>
      <c r="B1373" s="232"/>
      <c r="C1373" s="233"/>
      <c r="D1373" s="223" t="s">
        <v>129</v>
      </c>
      <c r="E1373" s="234" t="s">
        <v>19</v>
      </c>
      <c r="F1373" s="235" t="s">
        <v>508</v>
      </c>
      <c r="G1373" s="233"/>
      <c r="H1373" s="236">
        <v>1.3</v>
      </c>
      <c r="I1373" s="237"/>
      <c r="J1373" s="233"/>
      <c r="K1373" s="233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2" t="s">
        <v>129</v>
      </c>
      <c r="AU1373" s="242" t="s">
        <v>81</v>
      </c>
      <c r="AV1373" s="14" t="s">
        <v>81</v>
      </c>
      <c r="AW1373" s="14" t="s">
        <v>33</v>
      </c>
      <c r="AX1373" s="14" t="s">
        <v>71</v>
      </c>
      <c r="AY1373" s="242" t="s">
        <v>117</v>
      </c>
    </row>
    <row r="1374" s="13" customFormat="1">
      <c r="A1374" s="13"/>
      <c r="B1374" s="221"/>
      <c r="C1374" s="222"/>
      <c r="D1374" s="223" t="s">
        <v>129</v>
      </c>
      <c r="E1374" s="224" t="s">
        <v>19</v>
      </c>
      <c r="F1374" s="225" t="s">
        <v>220</v>
      </c>
      <c r="G1374" s="222"/>
      <c r="H1374" s="224" t="s">
        <v>19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1" t="s">
        <v>129</v>
      </c>
      <c r="AU1374" s="231" t="s">
        <v>81</v>
      </c>
      <c r="AV1374" s="13" t="s">
        <v>79</v>
      </c>
      <c r="AW1374" s="13" t="s">
        <v>33</v>
      </c>
      <c r="AX1374" s="13" t="s">
        <v>71</v>
      </c>
      <c r="AY1374" s="231" t="s">
        <v>117</v>
      </c>
    </row>
    <row r="1375" s="14" customFormat="1">
      <c r="A1375" s="14"/>
      <c r="B1375" s="232"/>
      <c r="C1375" s="233"/>
      <c r="D1375" s="223" t="s">
        <v>129</v>
      </c>
      <c r="E1375" s="234" t="s">
        <v>19</v>
      </c>
      <c r="F1375" s="235" t="s">
        <v>509</v>
      </c>
      <c r="G1375" s="233"/>
      <c r="H1375" s="236">
        <v>7.5599999999999996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2" t="s">
        <v>129</v>
      </c>
      <c r="AU1375" s="242" t="s">
        <v>81</v>
      </c>
      <c r="AV1375" s="14" t="s">
        <v>81</v>
      </c>
      <c r="AW1375" s="14" t="s">
        <v>33</v>
      </c>
      <c r="AX1375" s="14" t="s">
        <v>71</v>
      </c>
      <c r="AY1375" s="242" t="s">
        <v>117</v>
      </c>
    </row>
    <row r="1376" s="13" customFormat="1">
      <c r="A1376" s="13"/>
      <c r="B1376" s="221"/>
      <c r="C1376" s="222"/>
      <c r="D1376" s="223" t="s">
        <v>129</v>
      </c>
      <c r="E1376" s="224" t="s">
        <v>19</v>
      </c>
      <c r="F1376" s="225" t="s">
        <v>223</v>
      </c>
      <c r="G1376" s="222"/>
      <c r="H1376" s="224" t="s">
        <v>19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1" t="s">
        <v>129</v>
      </c>
      <c r="AU1376" s="231" t="s">
        <v>81</v>
      </c>
      <c r="AV1376" s="13" t="s">
        <v>79</v>
      </c>
      <c r="AW1376" s="13" t="s">
        <v>33</v>
      </c>
      <c r="AX1376" s="13" t="s">
        <v>71</v>
      </c>
      <c r="AY1376" s="231" t="s">
        <v>117</v>
      </c>
    </row>
    <row r="1377" s="14" customFormat="1">
      <c r="A1377" s="14"/>
      <c r="B1377" s="232"/>
      <c r="C1377" s="233"/>
      <c r="D1377" s="223" t="s">
        <v>129</v>
      </c>
      <c r="E1377" s="234" t="s">
        <v>19</v>
      </c>
      <c r="F1377" s="235" t="s">
        <v>510</v>
      </c>
      <c r="G1377" s="233"/>
      <c r="H1377" s="236">
        <v>1.1479999999999999</v>
      </c>
      <c r="I1377" s="237"/>
      <c r="J1377" s="233"/>
      <c r="K1377" s="233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2" t="s">
        <v>129</v>
      </c>
      <c r="AU1377" s="242" t="s">
        <v>81</v>
      </c>
      <c r="AV1377" s="14" t="s">
        <v>81</v>
      </c>
      <c r="AW1377" s="14" t="s">
        <v>33</v>
      </c>
      <c r="AX1377" s="14" t="s">
        <v>71</v>
      </c>
      <c r="AY1377" s="242" t="s">
        <v>117</v>
      </c>
    </row>
    <row r="1378" s="15" customFormat="1">
      <c r="A1378" s="15"/>
      <c r="B1378" s="243"/>
      <c r="C1378" s="244"/>
      <c r="D1378" s="223" t="s">
        <v>129</v>
      </c>
      <c r="E1378" s="245" t="s">
        <v>19</v>
      </c>
      <c r="F1378" s="246" t="s">
        <v>226</v>
      </c>
      <c r="G1378" s="244"/>
      <c r="H1378" s="247">
        <v>44.618000000000002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3" t="s">
        <v>129</v>
      </c>
      <c r="AU1378" s="253" t="s">
        <v>81</v>
      </c>
      <c r="AV1378" s="15" t="s">
        <v>125</v>
      </c>
      <c r="AW1378" s="15" t="s">
        <v>33</v>
      </c>
      <c r="AX1378" s="15" t="s">
        <v>79</v>
      </c>
      <c r="AY1378" s="253" t="s">
        <v>117</v>
      </c>
    </row>
    <row r="1379" s="2" customFormat="1" ht="24.15" customHeight="1">
      <c r="A1379" s="41"/>
      <c r="B1379" s="42"/>
      <c r="C1379" s="203" t="s">
        <v>583</v>
      </c>
      <c r="D1379" s="203" t="s">
        <v>120</v>
      </c>
      <c r="E1379" s="204" t="s">
        <v>584</v>
      </c>
      <c r="F1379" s="205" t="s">
        <v>585</v>
      </c>
      <c r="G1379" s="206" t="s">
        <v>123</v>
      </c>
      <c r="H1379" s="207">
        <v>433.209</v>
      </c>
      <c r="I1379" s="208"/>
      <c r="J1379" s="209">
        <f>ROUND(I1379*H1379,2)</f>
        <v>0</v>
      </c>
      <c r="K1379" s="205" t="s">
        <v>124</v>
      </c>
      <c r="L1379" s="47"/>
      <c r="M1379" s="210" t="s">
        <v>19</v>
      </c>
      <c r="N1379" s="211" t="s">
        <v>42</v>
      </c>
      <c r="O1379" s="87"/>
      <c r="P1379" s="212">
        <f>O1379*H1379</f>
        <v>0</v>
      </c>
      <c r="Q1379" s="212">
        <v>0</v>
      </c>
      <c r="R1379" s="212">
        <f>Q1379*H1379</f>
        <v>0</v>
      </c>
      <c r="S1379" s="212">
        <v>0.053999999999999999</v>
      </c>
      <c r="T1379" s="213">
        <f>S1379*H1379</f>
        <v>23.393286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14" t="s">
        <v>125</v>
      </c>
      <c r="AT1379" s="214" t="s">
        <v>120</v>
      </c>
      <c r="AU1379" s="214" t="s">
        <v>81</v>
      </c>
      <c r="AY1379" s="20" t="s">
        <v>117</v>
      </c>
      <c r="BE1379" s="215">
        <f>IF(N1379="základní",J1379,0)</f>
        <v>0</v>
      </c>
      <c r="BF1379" s="215">
        <f>IF(N1379="snížená",J1379,0)</f>
        <v>0</v>
      </c>
      <c r="BG1379" s="215">
        <f>IF(N1379="zákl. přenesená",J1379,0)</f>
        <v>0</v>
      </c>
      <c r="BH1379" s="215">
        <f>IF(N1379="sníž. přenesená",J1379,0)</f>
        <v>0</v>
      </c>
      <c r="BI1379" s="215">
        <f>IF(N1379="nulová",J1379,0)</f>
        <v>0</v>
      </c>
      <c r="BJ1379" s="20" t="s">
        <v>79</v>
      </c>
      <c r="BK1379" s="215">
        <f>ROUND(I1379*H1379,2)</f>
        <v>0</v>
      </c>
      <c r="BL1379" s="20" t="s">
        <v>125</v>
      </c>
      <c r="BM1379" s="214" t="s">
        <v>586</v>
      </c>
    </row>
    <row r="1380" s="2" customFormat="1">
      <c r="A1380" s="41"/>
      <c r="B1380" s="42"/>
      <c r="C1380" s="43"/>
      <c r="D1380" s="216" t="s">
        <v>127</v>
      </c>
      <c r="E1380" s="43"/>
      <c r="F1380" s="217" t="s">
        <v>587</v>
      </c>
      <c r="G1380" s="43"/>
      <c r="H1380" s="43"/>
      <c r="I1380" s="218"/>
      <c r="J1380" s="43"/>
      <c r="K1380" s="43"/>
      <c r="L1380" s="47"/>
      <c r="M1380" s="219"/>
      <c r="N1380" s="220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127</v>
      </c>
      <c r="AU1380" s="20" t="s">
        <v>81</v>
      </c>
    </row>
    <row r="1381" s="13" customFormat="1">
      <c r="A1381" s="13"/>
      <c r="B1381" s="221"/>
      <c r="C1381" s="222"/>
      <c r="D1381" s="223" t="s">
        <v>129</v>
      </c>
      <c r="E1381" s="224" t="s">
        <v>19</v>
      </c>
      <c r="F1381" s="225" t="s">
        <v>145</v>
      </c>
      <c r="G1381" s="222"/>
      <c r="H1381" s="224" t="s">
        <v>19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1" t="s">
        <v>129</v>
      </c>
      <c r="AU1381" s="231" t="s">
        <v>81</v>
      </c>
      <c r="AV1381" s="13" t="s">
        <v>79</v>
      </c>
      <c r="AW1381" s="13" t="s">
        <v>33</v>
      </c>
      <c r="AX1381" s="13" t="s">
        <v>71</v>
      </c>
      <c r="AY1381" s="231" t="s">
        <v>117</v>
      </c>
    </row>
    <row r="1382" s="14" customFormat="1">
      <c r="A1382" s="14"/>
      <c r="B1382" s="232"/>
      <c r="C1382" s="233"/>
      <c r="D1382" s="223" t="s">
        <v>129</v>
      </c>
      <c r="E1382" s="234" t="s">
        <v>19</v>
      </c>
      <c r="F1382" s="235" t="s">
        <v>484</v>
      </c>
      <c r="G1382" s="233"/>
      <c r="H1382" s="236">
        <v>264.92399999999998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2" t="s">
        <v>129</v>
      </c>
      <c r="AU1382" s="242" t="s">
        <v>81</v>
      </c>
      <c r="AV1382" s="14" t="s">
        <v>81</v>
      </c>
      <c r="AW1382" s="14" t="s">
        <v>33</v>
      </c>
      <c r="AX1382" s="14" t="s">
        <v>71</v>
      </c>
      <c r="AY1382" s="242" t="s">
        <v>117</v>
      </c>
    </row>
    <row r="1383" s="13" customFormat="1">
      <c r="A1383" s="13"/>
      <c r="B1383" s="221"/>
      <c r="C1383" s="222"/>
      <c r="D1383" s="223" t="s">
        <v>129</v>
      </c>
      <c r="E1383" s="224" t="s">
        <v>19</v>
      </c>
      <c r="F1383" s="225" t="s">
        <v>148</v>
      </c>
      <c r="G1383" s="222"/>
      <c r="H1383" s="224" t="s">
        <v>19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1" t="s">
        <v>129</v>
      </c>
      <c r="AU1383" s="231" t="s">
        <v>81</v>
      </c>
      <c r="AV1383" s="13" t="s">
        <v>79</v>
      </c>
      <c r="AW1383" s="13" t="s">
        <v>33</v>
      </c>
      <c r="AX1383" s="13" t="s">
        <v>71</v>
      </c>
      <c r="AY1383" s="231" t="s">
        <v>117</v>
      </c>
    </row>
    <row r="1384" s="14" customFormat="1">
      <c r="A1384" s="14"/>
      <c r="B1384" s="232"/>
      <c r="C1384" s="233"/>
      <c r="D1384" s="223" t="s">
        <v>129</v>
      </c>
      <c r="E1384" s="234" t="s">
        <v>19</v>
      </c>
      <c r="F1384" s="235" t="s">
        <v>485</v>
      </c>
      <c r="G1384" s="233"/>
      <c r="H1384" s="236">
        <v>83.159999999999997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2" t="s">
        <v>129</v>
      </c>
      <c r="AU1384" s="242" t="s">
        <v>81</v>
      </c>
      <c r="AV1384" s="14" t="s">
        <v>81</v>
      </c>
      <c r="AW1384" s="14" t="s">
        <v>33</v>
      </c>
      <c r="AX1384" s="14" t="s">
        <v>71</v>
      </c>
      <c r="AY1384" s="242" t="s">
        <v>117</v>
      </c>
    </row>
    <row r="1385" s="13" customFormat="1">
      <c r="A1385" s="13"/>
      <c r="B1385" s="221"/>
      <c r="C1385" s="222"/>
      <c r="D1385" s="223" t="s">
        <v>129</v>
      </c>
      <c r="E1385" s="224" t="s">
        <v>19</v>
      </c>
      <c r="F1385" s="225" t="s">
        <v>151</v>
      </c>
      <c r="G1385" s="222"/>
      <c r="H1385" s="224" t="s">
        <v>19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1" t="s">
        <v>129</v>
      </c>
      <c r="AU1385" s="231" t="s">
        <v>81</v>
      </c>
      <c r="AV1385" s="13" t="s">
        <v>79</v>
      </c>
      <c r="AW1385" s="13" t="s">
        <v>33</v>
      </c>
      <c r="AX1385" s="13" t="s">
        <v>71</v>
      </c>
      <c r="AY1385" s="231" t="s">
        <v>117</v>
      </c>
    </row>
    <row r="1386" s="14" customFormat="1">
      <c r="A1386" s="14"/>
      <c r="B1386" s="232"/>
      <c r="C1386" s="233"/>
      <c r="D1386" s="223" t="s">
        <v>129</v>
      </c>
      <c r="E1386" s="234" t="s">
        <v>19</v>
      </c>
      <c r="F1386" s="235" t="s">
        <v>486</v>
      </c>
      <c r="G1386" s="233"/>
      <c r="H1386" s="236">
        <v>32.399999999999999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2" t="s">
        <v>129</v>
      </c>
      <c r="AU1386" s="242" t="s">
        <v>81</v>
      </c>
      <c r="AV1386" s="14" t="s">
        <v>81</v>
      </c>
      <c r="AW1386" s="14" t="s">
        <v>33</v>
      </c>
      <c r="AX1386" s="14" t="s">
        <v>71</v>
      </c>
      <c r="AY1386" s="242" t="s">
        <v>117</v>
      </c>
    </row>
    <row r="1387" s="13" customFormat="1">
      <c r="A1387" s="13"/>
      <c r="B1387" s="221"/>
      <c r="C1387" s="222"/>
      <c r="D1387" s="223" t="s">
        <v>129</v>
      </c>
      <c r="E1387" s="224" t="s">
        <v>19</v>
      </c>
      <c r="F1387" s="225" t="s">
        <v>175</v>
      </c>
      <c r="G1387" s="222"/>
      <c r="H1387" s="224" t="s">
        <v>19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1" t="s">
        <v>129</v>
      </c>
      <c r="AU1387" s="231" t="s">
        <v>81</v>
      </c>
      <c r="AV1387" s="13" t="s">
        <v>79</v>
      </c>
      <c r="AW1387" s="13" t="s">
        <v>33</v>
      </c>
      <c r="AX1387" s="13" t="s">
        <v>71</v>
      </c>
      <c r="AY1387" s="231" t="s">
        <v>117</v>
      </c>
    </row>
    <row r="1388" s="14" customFormat="1">
      <c r="A1388" s="14"/>
      <c r="B1388" s="232"/>
      <c r="C1388" s="233"/>
      <c r="D1388" s="223" t="s">
        <v>129</v>
      </c>
      <c r="E1388" s="234" t="s">
        <v>19</v>
      </c>
      <c r="F1388" s="235" t="s">
        <v>494</v>
      </c>
      <c r="G1388" s="233"/>
      <c r="H1388" s="236">
        <v>8.5800000000000001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2" t="s">
        <v>129</v>
      </c>
      <c r="AU1388" s="242" t="s">
        <v>81</v>
      </c>
      <c r="AV1388" s="14" t="s">
        <v>81</v>
      </c>
      <c r="AW1388" s="14" t="s">
        <v>33</v>
      </c>
      <c r="AX1388" s="14" t="s">
        <v>71</v>
      </c>
      <c r="AY1388" s="242" t="s">
        <v>117</v>
      </c>
    </row>
    <row r="1389" s="13" customFormat="1">
      <c r="A1389" s="13"/>
      <c r="B1389" s="221"/>
      <c r="C1389" s="222"/>
      <c r="D1389" s="223" t="s">
        <v>129</v>
      </c>
      <c r="E1389" s="224" t="s">
        <v>19</v>
      </c>
      <c r="F1389" s="225" t="s">
        <v>178</v>
      </c>
      <c r="G1389" s="222"/>
      <c r="H1389" s="224" t="s">
        <v>19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1" t="s">
        <v>129</v>
      </c>
      <c r="AU1389" s="231" t="s">
        <v>81</v>
      </c>
      <c r="AV1389" s="13" t="s">
        <v>79</v>
      </c>
      <c r="AW1389" s="13" t="s">
        <v>33</v>
      </c>
      <c r="AX1389" s="13" t="s">
        <v>71</v>
      </c>
      <c r="AY1389" s="231" t="s">
        <v>117</v>
      </c>
    </row>
    <row r="1390" s="14" customFormat="1">
      <c r="A1390" s="14"/>
      <c r="B1390" s="232"/>
      <c r="C1390" s="233"/>
      <c r="D1390" s="223" t="s">
        <v>129</v>
      </c>
      <c r="E1390" s="234" t="s">
        <v>19</v>
      </c>
      <c r="F1390" s="235" t="s">
        <v>495</v>
      </c>
      <c r="G1390" s="233"/>
      <c r="H1390" s="236">
        <v>2.3399999999999999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2" t="s">
        <v>129</v>
      </c>
      <c r="AU1390" s="242" t="s">
        <v>81</v>
      </c>
      <c r="AV1390" s="14" t="s">
        <v>81</v>
      </c>
      <c r="AW1390" s="14" t="s">
        <v>33</v>
      </c>
      <c r="AX1390" s="14" t="s">
        <v>71</v>
      </c>
      <c r="AY1390" s="242" t="s">
        <v>117</v>
      </c>
    </row>
    <row r="1391" s="13" customFormat="1">
      <c r="A1391" s="13"/>
      <c r="B1391" s="221"/>
      <c r="C1391" s="222"/>
      <c r="D1391" s="223" t="s">
        <v>129</v>
      </c>
      <c r="E1391" s="224" t="s">
        <v>19</v>
      </c>
      <c r="F1391" s="225" t="s">
        <v>181</v>
      </c>
      <c r="G1391" s="222"/>
      <c r="H1391" s="224" t="s">
        <v>19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1" t="s">
        <v>129</v>
      </c>
      <c r="AU1391" s="231" t="s">
        <v>81</v>
      </c>
      <c r="AV1391" s="13" t="s">
        <v>79</v>
      </c>
      <c r="AW1391" s="13" t="s">
        <v>33</v>
      </c>
      <c r="AX1391" s="13" t="s">
        <v>71</v>
      </c>
      <c r="AY1391" s="231" t="s">
        <v>117</v>
      </c>
    </row>
    <row r="1392" s="14" customFormat="1">
      <c r="A1392" s="14"/>
      <c r="B1392" s="232"/>
      <c r="C1392" s="233"/>
      <c r="D1392" s="223" t="s">
        <v>129</v>
      </c>
      <c r="E1392" s="234" t="s">
        <v>19</v>
      </c>
      <c r="F1392" s="235" t="s">
        <v>496</v>
      </c>
      <c r="G1392" s="233"/>
      <c r="H1392" s="236">
        <v>3.1850000000000001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2" t="s">
        <v>129</v>
      </c>
      <c r="AU1392" s="242" t="s">
        <v>81</v>
      </c>
      <c r="AV1392" s="14" t="s">
        <v>81</v>
      </c>
      <c r="AW1392" s="14" t="s">
        <v>33</v>
      </c>
      <c r="AX1392" s="14" t="s">
        <v>71</v>
      </c>
      <c r="AY1392" s="242" t="s">
        <v>117</v>
      </c>
    </row>
    <row r="1393" s="13" customFormat="1">
      <c r="A1393" s="13"/>
      <c r="B1393" s="221"/>
      <c r="C1393" s="222"/>
      <c r="D1393" s="223" t="s">
        <v>129</v>
      </c>
      <c r="E1393" s="224" t="s">
        <v>19</v>
      </c>
      <c r="F1393" s="225" t="s">
        <v>187</v>
      </c>
      <c r="G1393" s="222"/>
      <c r="H1393" s="224" t="s">
        <v>19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1" t="s">
        <v>129</v>
      </c>
      <c r="AU1393" s="231" t="s">
        <v>81</v>
      </c>
      <c r="AV1393" s="13" t="s">
        <v>79</v>
      </c>
      <c r="AW1393" s="13" t="s">
        <v>33</v>
      </c>
      <c r="AX1393" s="13" t="s">
        <v>71</v>
      </c>
      <c r="AY1393" s="231" t="s">
        <v>117</v>
      </c>
    </row>
    <row r="1394" s="14" customFormat="1">
      <c r="A1394" s="14"/>
      <c r="B1394" s="232"/>
      <c r="C1394" s="233"/>
      <c r="D1394" s="223" t="s">
        <v>129</v>
      </c>
      <c r="E1394" s="234" t="s">
        <v>19</v>
      </c>
      <c r="F1394" s="235" t="s">
        <v>498</v>
      </c>
      <c r="G1394" s="233"/>
      <c r="H1394" s="236">
        <v>2.9900000000000002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2" t="s">
        <v>129</v>
      </c>
      <c r="AU1394" s="242" t="s">
        <v>81</v>
      </c>
      <c r="AV1394" s="14" t="s">
        <v>81</v>
      </c>
      <c r="AW1394" s="14" t="s">
        <v>33</v>
      </c>
      <c r="AX1394" s="14" t="s">
        <v>71</v>
      </c>
      <c r="AY1394" s="242" t="s">
        <v>117</v>
      </c>
    </row>
    <row r="1395" s="13" customFormat="1">
      <c r="A1395" s="13"/>
      <c r="B1395" s="221"/>
      <c r="C1395" s="222"/>
      <c r="D1395" s="223" t="s">
        <v>129</v>
      </c>
      <c r="E1395" s="224" t="s">
        <v>19</v>
      </c>
      <c r="F1395" s="225" t="s">
        <v>190</v>
      </c>
      <c r="G1395" s="222"/>
      <c r="H1395" s="224" t="s">
        <v>19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1" t="s">
        <v>129</v>
      </c>
      <c r="AU1395" s="231" t="s">
        <v>81</v>
      </c>
      <c r="AV1395" s="13" t="s">
        <v>79</v>
      </c>
      <c r="AW1395" s="13" t="s">
        <v>33</v>
      </c>
      <c r="AX1395" s="13" t="s">
        <v>71</v>
      </c>
      <c r="AY1395" s="231" t="s">
        <v>117</v>
      </c>
    </row>
    <row r="1396" s="14" customFormat="1">
      <c r="A1396" s="14"/>
      <c r="B1396" s="232"/>
      <c r="C1396" s="233"/>
      <c r="D1396" s="223" t="s">
        <v>129</v>
      </c>
      <c r="E1396" s="234" t="s">
        <v>19</v>
      </c>
      <c r="F1396" s="235" t="s">
        <v>499</v>
      </c>
      <c r="G1396" s="233"/>
      <c r="H1396" s="236">
        <v>3.6400000000000001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42" t="s">
        <v>129</v>
      </c>
      <c r="AU1396" s="242" t="s">
        <v>81</v>
      </c>
      <c r="AV1396" s="14" t="s">
        <v>81</v>
      </c>
      <c r="AW1396" s="14" t="s">
        <v>33</v>
      </c>
      <c r="AX1396" s="14" t="s">
        <v>71</v>
      </c>
      <c r="AY1396" s="242" t="s">
        <v>117</v>
      </c>
    </row>
    <row r="1397" s="13" customFormat="1">
      <c r="A1397" s="13"/>
      <c r="B1397" s="221"/>
      <c r="C1397" s="222"/>
      <c r="D1397" s="223" t="s">
        <v>129</v>
      </c>
      <c r="E1397" s="224" t="s">
        <v>19</v>
      </c>
      <c r="F1397" s="225" t="s">
        <v>196</v>
      </c>
      <c r="G1397" s="222"/>
      <c r="H1397" s="224" t="s">
        <v>19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1" t="s">
        <v>129</v>
      </c>
      <c r="AU1397" s="231" t="s">
        <v>81</v>
      </c>
      <c r="AV1397" s="13" t="s">
        <v>79</v>
      </c>
      <c r="AW1397" s="13" t="s">
        <v>33</v>
      </c>
      <c r="AX1397" s="13" t="s">
        <v>71</v>
      </c>
      <c r="AY1397" s="231" t="s">
        <v>117</v>
      </c>
    </row>
    <row r="1398" s="14" customFormat="1">
      <c r="A1398" s="14"/>
      <c r="B1398" s="232"/>
      <c r="C1398" s="233"/>
      <c r="D1398" s="223" t="s">
        <v>129</v>
      </c>
      <c r="E1398" s="234" t="s">
        <v>19</v>
      </c>
      <c r="F1398" s="235" t="s">
        <v>501</v>
      </c>
      <c r="G1398" s="233"/>
      <c r="H1398" s="236">
        <v>2.7200000000000002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2" t="s">
        <v>129</v>
      </c>
      <c r="AU1398" s="242" t="s">
        <v>81</v>
      </c>
      <c r="AV1398" s="14" t="s">
        <v>81</v>
      </c>
      <c r="AW1398" s="14" t="s">
        <v>33</v>
      </c>
      <c r="AX1398" s="14" t="s">
        <v>71</v>
      </c>
      <c r="AY1398" s="242" t="s">
        <v>117</v>
      </c>
    </row>
    <row r="1399" s="13" customFormat="1">
      <c r="A1399" s="13"/>
      <c r="B1399" s="221"/>
      <c r="C1399" s="222"/>
      <c r="D1399" s="223" t="s">
        <v>129</v>
      </c>
      <c r="E1399" s="224" t="s">
        <v>19</v>
      </c>
      <c r="F1399" s="225" t="s">
        <v>199</v>
      </c>
      <c r="G1399" s="222"/>
      <c r="H1399" s="224" t="s">
        <v>19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1" t="s">
        <v>129</v>
      </c>
      <c r="AU1399" s="231" t="s">
        <v>81</v>
      </c>
      <c r="AV1399" s="13" t="s">
        <v>79</v>
      </c>
      <c r="AW1399" s="13" t="s">
        <v>33</v>
      </c>
      <c r="AX1399" s="13" t="s">
        <v>71</v>
      </c>
      <c r="AY1399" s="231" t="s">
        <v>117</v>
      </c>
    </row>
    <row r="1400" s="14" customFormat="1">
      <c r="A1400" s="14"/>
      <c r="B1400" s="232"/>
      <c r="C1400" s="233"/>
      <c r="D1400" s="223" t="s">
        <v>129</v>
      </c>
      <c r="E1400" s="234" t="s">
        <v>19</v>
      </c>
      <c r="F1400" s="235" t="s">
        <v>502</v>
      </c>
      <c r="G1400" s="233"/>
      <c r="H1400" s="236">
        <v>14.279999999999999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2" t="s">
        <v>129</v>
      </c>
      <c r="AU1400" s="242" t="s">
        <v>81</v>
      </c>
      <c r="AV1400" s="14" t="s">
        <v>81</v>
      </c>
      <c r="AW1400" s="14" t="s">
        <v>33</v>
      </c>
      <c r="AX1400" s="14" t="s">
        <v>71</v>
      </c>
      <c r="AY1400" s="242" t="s">
        <v>117</v>
      </c>
    </row>
    <row r="1401" s="13" customFormat="1">
      <c r="A1401" s="13"/>
      <c r="B1401" s="221"/>
      <c r="C1401" s="222"/>
      <c r="D1401" s="223" t="s">
        <v>129</v>
      </c>
      <c r="E1401" s="224" t="s">
        <v>19</v>
      </c>
      <c r="F1401" s="225" t="s">
        <v>205</v>
      </c>
      <c r="G1401" s="222"/>
      <c r="H1401" s="224" t="s">
        <v>19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1" t="s">
        <v>129</v>
      </c>
      <c r="AU1401" s="231" t="s">
        <v>81</v>
      </c>
      <c r="AV1401" s="13" t="s">
        <v>79</v>
      </c>
      <c r="AW1401" s="13" t="s">
        <v>33</v>
      </c>
      <c r="AX1401" s="13" t="s">
        <v>71</v>
      </c>
      <c r="AY1401" s="231" t="s">
        <v>117</v>
      </c>
    </row>
    <row r="1402" s="14" customFormat="1">
      <c r="A1402" s="14"/>
      <c r="B1402" s="232"/>
      <c r="C1402" s="233"/>
      <c r="D1402" s="223" t="s">
        <v>129</v>
      </c>
      <c r="E1402" s="234" t="s">
        <v>19</v>
      </c>
      <c r="F1402" s="235" t="s">
        <v>504</v>
      </c>
      <c r="G1402" s="233"/>
      <c r="H1402" s="236">
        <v>3.0499999999999998</v>
      </c>
      <c r="I1402" s="237"/>
      <c r="J1402" s="233"/>
      <c r="K1402" s="233"/>
      <c r="L1402" s="238"/>
      <c r="M1402" s="239"/>
      <c r="N1402" s="240"/>
      <c r="O1402" s="240"/>
      <c r="P1402" s="240"/>
      <c r="Q1402" s="240"/>
      <c r="R1402" s="240"/>
      <c r="S1402" s="240"/>
      <c r="T1402" s="241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42" t="s">
        <v>129</v>
      </c>
      <c r="AU1402" s="242" t="s">
        <v>81</v>
      </c>
      <c r="AV1402" s="14" t="s">
        <v>81</v>
      </c>
      <c r="AW1402" s="14" t="s">
        <v>33</v>
      </c>
      <c r="AX1402" s="14" t="s">
        <v>71</v>
      </c>
      <c r="AY1402" s="242" t="s">
        <v>117</v>
      </c>
    </row>
    <row r="1403" s="13" customFormat="1">
      <c r="A1403" s="13"/>
      <c r="B1403" s="221"/>
      <c r="C1403" s="222"/>
      <c r="D1403" s="223" t="s">
        <v>129</v>
      </c>
      <c r="E1403" s="224" t="s">
        <v>19</v>
      </c>
      <c r="F1403" s="225" t="s">
        <v>208</v>
      </c>
      <c r="G1403" s="222"/>
      <c r="H1403" s="224" t="s">
        <v>19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1" t="s">
        <v>129</v>
      </c>
      <c r="AU1403" s="231" t="s">
        <v>81</v>
      </c>
      <c r="AV1403" s="13" t="s">
        <v>79</v>
      </c>
      <c r="AW1403" s="13" t="s">
        <v>33</v>
      </c>
      <c r="AX1403" s="13" t="s">
        <v>71</v>
      </c>
      <c r="AY1403" s="231" t="s">
        <v>117</v>
      </c>
    </row>
    <row r="1404" s="14" customFormat="1">
      <c r="A1404" s="14"/>
      <c r="B1404" s="232"/>
      <c r="C1404" s="233"/>
      <c r="D1404" s="223" t="s">
        <v>129</v>
      </c>
      <c r="E1404" s="234" t="s">
        <v>19</v>
      </c>
      <c r="F1404" s="235" t="s">
        <v>505</v>
      </c>
      <c r="G1404" s="233"/>
      <c r="H1404" s="236">
        <v>3.54</v>
      </c>
      <c r="I1404" s="237"/>
      <c r="J1404" s="233"/>
      <c r="K1404" s="233"/>
      <c r="L1404" s="238"/>
      <c r="M1404" s="239"/>
      <c r="N1404" s="240"/>
      <c r="O1404" s="240"/>
      <c r="P1404" s="240"/>
      <c r="Q1404" s="240"/>
      <c r="R1404" s="240"/>
      <c r="S1404" s="240"/>
      <c r="T1404" s="241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42" t="s">
        <v>129</v>
      </c>
      <c r="AU1404" s="242" t="s">
        <v>81</v>
      </c>
      <c r="AV1404" s="14" t="s">
        <v>81</v>
      </c>
      <c r="AW1404" s="14" t="s">
        <v>33</v>
      </c>
      <c r="AX1404" s="14" t="s">
        <v>71</v>
      </c>
      <c r="AY1404" s="242" t="s">
        <v>117</v>
      </c>
    </row>
    <row r="1405" s="13" customFormat="1">
      <c r="A1405" s="13"/>
      <c r="B1405" s="221"/>
      <c r="C1405" s="222"/>
      <c r="D1405" s="223" t="s">
        <v>129</v>
      </c>
      <c r="E1405" s="224" t="s">
        <v>19</v>
      </c>
      <c r="F1405" s="225" t="s">
        <v>211</v>
      </c>
      <c r="G1405" s="222"/>
      <c r="H1405" s="224" t="s">
        <v>19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1" t="s">
        <v>129</v>
      </c>
      <c r="AU1405" s="231" t="s">
        <v>81</v>
      </c>
      <c r="AV1405" s="13" t="s">
        <v>79</v>
      </c>
      <c r="AW1405" s="13" t="s">
        <v>33</v>
      </c>
      <c r="AX1405" s="13" t="s">
        <v>71</v>
      </c>
      <c r="AY1405" s="231" t="s">
        <v>117</v>
      </c>
    </row>
    <row r="1406" s="14" customFormat="1">
      <c r="A1406" s="14"/>
      <c r="B1406" s="232"/>
      <c r="C1406" s="233"/>
      <c r="D1406" s="223" t="s">
        <v>129</v>
      </c>
      <c r="E1406" s="234" t="s">
        <v>19</v>
      </c>
      <c r="F1406" s="235" t="s">
        <v>506</v>
      </c>
      <c r="G1406" s="233"/>
      <c r="H1406" s="236">
        <v>8.4000000000000004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2" t="s">
        <v>129</v>
      </c>
      <c r="AU1406" s="242" t="s">
        <v>81</v>
      </c>
      <c r="AV1406" s="14" t="s">
        <v>81</v>
      </c>
      <c r="AW1406" s="14" t="s">
        <v>33</v>
      </c>
      <c r="AX1406" s="14" t="s">
        <v>71</v>
      </c>
      <c r="AY1406" s="242" t="s">
        <v>117</v>
      </c>
    </row>
    <row r="1407" s="15" customFormat="1">
      <c r="A1407" s="15"/>
      <c r="B1407" s="243"/>
      <c r="C1407" s="244"/>
      <c r="D1407" s="223" t="s">
        <v>129</v>
      </c>
      <c r="E1407" s="245" t="s">
        <v>19</v>
      </c>
      <c r="F1407" s="246" t="s">
        <v>226</v>
      </c>
      <c r="G1407" s="244"/>
      <c r="H1407" s="247">
        <v>433.20899999999989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3" t="s">
        <v>129</v>
      </c>
      <c r="AU1407" s="253" t="s">
        <v>81</v>
      </c>
      <c r="AV1407" s="15" t="s">
        <v>125</v>
      </c>
      <c r="AW1407" s="15" t="s">
        <v>33</v>
      </c>
      <c r="AX1407" s="15" t="s">
        <v>79</v>
      </c>
      <c r="AY1407" s="253" t="s">
        <v>117</v>
      </c>
    </row>
    <row r="1408" s="2" customFormat="1" ht="24.15" customHeight="1">
      <c r="A1408" s="41"/>
      <c r="B1408" s="42"/>
      <c r="C1408" s="203" t="s">
        <v>588</v>
      </c>
      <c r="D1408" s="203" t="s">
        <v>120</v>
      </c>
      <c r="E1408" s="204" t="s">
        <v>589</v>
      </c>
      <c r="F1408" s="205" t="s">
        <v>590</v>
      </c>
      <c r="G1408" s="206" t="s">
        <v>123</v>
      </c>
      <c r="H1408" s="207">
        <v>8.5800000000000001</v>
      </c>
      <c r="I1408" s="208"/>
      <c r="J1408" s="209">
        <f>ROUND(I1408*H1408,2)</f>
        <v>0</v>
      </c>
      <c r="K1408" s="205" t="s">
        <v>124</v>
      </c>
      <c r="L1408" s="47"/>
      <c r="M1408" s="210" t="s">
        <v>19</v>
      </c>
      <c r="N1408" s="211" t="s">
        <v>42</v>
      </c>
      <c r="O1408" s="87"/>
      <c r="P1408" s="212">
        <f>O1408*H1408</f>
        <v>0</v>
      </c>
      <c r="Q1408" s="212">
        <v>0</v>
      </c>
      <c r="R1408" s="212">
        <f>Q1408*H1408</f>
        <v>0</v>
      </c>
      <c r="S1408" s="212">
        <v>0.047</v>
      </c>
      <c r="T1408" s="213">
        <f>S1408*H1408</f>
        <v>0.40326000000000001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14" t="s">
        <v>125</v>
      </c>
      <c r="AT1408" s="214" t="s">
        <v>120</v>
      </c>
      <c r="AU1408" s="214" t="s">
        <v>81</v>
      </c>
      <c r="AY1408" s="20" t="s">
        <v>117</v>
      </c>
      <c r="BE1408" s="215">
        <f>IF(N1408="základní",J1408,0)</f>
        <v>0</v>
      </c>
      <c r="BF1408" s="215">
        <f>IF(N1408="snížená",J1408,0)</f>
        <v>0</v>
      </c>
      <c r="BG1408" s="215">
        <f>IF(N1408="zákl. přenesená",J1408,0)</f>
        <v>0</v>
      </c>
      <c r="BH1408" s="215">
        <f>IF(N1408="sníž. přenesená",J1408,0)</f>
        <v>0</v>
      </c>
      <c r="BI1408" s="215">
        <f>IF(N1408="nulová",J1408,0)</f>
        <v>0</v>
      </c>
      <c r="BJ1408" s="20" t="s">
        <v>79</v>
      </c>
      <c r="BK1408" s="215">
        <f>ROUND(I1408*H1408,2)</f>
        <v>0</v>
      </c>
      <c r="BL1408" s="20" t="s">
        <v>125</v>
      </c>
      <c r="BM1408" s="214" t="s">
        <v>591</v>
      </c>
    </row>
    <row r="1409" s="2" customFormat="1">
      <c r="A1409" s="41"/>
      <c r="B1409" s="42"/>
      <c r="C1409" s="43"/>
      <c r="D1409" s="216" t="s">
        <v>127</v>
      </c>
      <c r="E1409" s="43"/>
      <c r="F1409" s="217" t="s">
        <v>592</v>
      </c>
      <c r="G1409" s="43"/>
      <c r="H1409" s="43"/>
      <c r="I1409" s="218"/>
      <c r="J1409" s="43"/>
      <c r="K1409" s="43"/>
      <c r="L1409" s="47"/>
      <c r="M1409" s="219"/>
      <c r="N1409" s="220"/>
      <c r="O1409" s="87"/>
      <c r="P1409" s="87"/>
      <c r="Q1409" s="87"/>
      <c r="R1409" s="87"/>
      <c r="S1409" s="87"/>
      <c r="T1409" s="88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20" t="s">
        <v>127</v>
      </c>
      <c r="AU1409" s="20" t="s">
        <v>81</v>
      </c>
    </row>
    <row r="1410" s="13" customFormat="1">
      <c r="A1410" s="13"/>
      <c r="B1410" s="221"/>
      <c r="C1410" s="222"/>
      <c r="D1410" s="223" t="s">
        <v>129</v>
      </c>
      <c r="E1410" s="224" t="s">
        <v>19</v>
      </c>
      <c r="F1410" s="225" t="s">
        <v>184</v>
      </c>
      <c r="G1410" s="222"/>
      <c r="H1410" s="224" t="s">
        <v>19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1" t="s">
        <v>129</v>
      </c>
      <c r="AU1410" s="231" t="s">
        <v>81</v>
      </c>
      <c r="AV1410" s="13" t="s">
        <v>79</v>
      </c>
      <c r="AW1410" s="13" t="s">
        <v>33</v>
      </c>
      <c r="AX1410" s="13" t="s">
        <v>71</v>
      </c>
      <c r="AY1410" s="231" t="s">
        <v>117</v>
      </c>
    </row>
    <row r="1411" s="14" customFormat="1">
      <c r="A1411" s="14"/>
      <c r="B1411" s="232"/>
      <c r="C1411" s="233"/>
      <c r="D1411" s="223" t="s">
        <v>129</v>
      </c>
      <c r="E1411" s="234" t="s">
        <v>19</v>
      </c>
      <c r="F1411" s="235" t="s">
        <v>497</v>
      </c>
      <c r="G1411" s="233"/>
      <c r="H1411" s="236">
        <v>4.0949999999999998</v>
      </c>
      <c r="I1411" s="237"/>
      <c r="J1411" s="233"/>
      <c r="K1411" s="233"/>
      <c r="L1411" s="238"/>
      <c r="M1411" s="239"/>
      <c r="N1411" s="240"/>
      <c r="O1411" s="240"/>
      <c r="P1411" s="240"/>
      <c r="Q1411" s="240"/>
      <c r="R1411" s="240"/>
      <c r="S1411" s="240"/>
      <c r="T1411" s="241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2" t="s">
        <v>129</v>
      </c>
      <c r="AU1411" s="242" t="s">
        <v>81</v>
      </c>
      <c r="AV1411" s="14" t="s">
        <v>81</v>
      </c>
      <c r="AW1411" s="14" t="s">
        <v>33</v>
      </c>
      <c r="AX1411" s="14" t="s">
        <v>71</v>
      </c>
      <c r="AY1411" s="242" t="s">
        <v>117</v>
      </c>
    </row>
    <row r="1412" s="13" customFormat="1">
      <c r="A1412" s="13"/>
      <c r="B1412" s="221"/>
      <c r="C1412" s="222"/>
      <c r="D1412" s="223" t="s">
        <v>129</v>
      </c>
      <c r="E1412" s="224" t="s">
        <v>19</v>
      </c>
      <c r="F1412" s="225" t="s">
        <v>193</v>
      </c>
      <c r="G1412" s="222"/>
      <c r="H1412" s="224" t="s">
        <v>19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1" t="s">
        <v>129</v>
      </c>
      <c r="AU1412" s="231" t="s">
        <v>81</v>
      </c>
      <c r="AV1412" s="13" t="s">
        <v>79</v>
      </c>
      <c r="AW1412" s="13" t="s">
        <v>33</v>
      </c>
      <c r="AX1412" s="13" t="s">
        <v>71</v>
      </c>
      <c r="AY1412" s="231" t="s">
        <v>117</v>
      </c>
    </row>
    <row r="1413" s="14" customFormat="1">
      <c r="A1413" s="14"/>
      <c r="B1413" s="232"/>
      <c r="C1413" s="233"/>
      <c r="D1413" s="223" t="s">
        <v>129</v>
      </c>
      <c r="E1413" s="234" t="s">
        <v>19</v>
      </c>
      <c r="F1413" s="235" t="s">
        <v>500</v>
      </c>
      <c r="G1413" s="233"/>
      <c r="H1413" s="236">
        <v>4.4850000000000003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42" t="s">
        <v>129</v>
      </c>
      <c r="AU1413" s="242" t="s">
        <v>81</v>
      </c>
      <c r="AV1413" s="14" t="s">
        <v>81</v>
      </c>
      <c r="AW1413" s="14" t="s">
        <v>33</v>
      </c>
      <c r="AX1413" s="14" t="s">
        <v>71</v>
      </c>
      <c r="AY1413" s="242" t="s">
        <v>117</v>
      </c>
    </row>
    <row r="1414" s="15" customFormat="1">
      <c r="A1414" s="15"/>
      <c r="B1414" s="243"/>
      <c r="C1414" s="244"/>
      <c r="D1414" s="223" t="s">
        <v>129</v>
      </c>
      <c r="E1414" s="245" t="s">
        <v>19</v>
      </c>
      <c r="F1414" s="246" t="s">
        <v>226</v>
      </c>
      <c r="G1414" s="244"/>
      <c r="H1414" s="247">
        <v>8.5800000000000001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53" t="s">
        <v>129</v>
      </c>
      <c r="AU1414" s="253" t="s">
        <v>81</v>
      </c>
      <c r="AV1414" s="15" t="s">
        <v>125</v>
      </c>
      <c r="AW1414" s="15" t="s">
        <v>33</v>
      </c>
      <c r="AX1414" s="15" t="s">
        <v>79</v>
      </c>
      <c r="AY1414" s="253" t="s">
        <v>117</v>
      </c>
    </row>
    <row r="1415" s="2" customFormat="1" ht="24.15" customHeight="1">
      <c r="A1415" s="41"/>
      <c r="B1415" s="42"/>
      <c r="C1415" s="203" t="s">
        <v>593</v>
      </c>
      <c r="D1415" s="203" t="s">
        <v>120</v>
      </c>
      <c r="E1415" s="204" t="s">
        <v>594</v>
      </c>
      <c r="F1415" s="205" t="s">
        <v>595</v>
      </c>
      <c r="G1415" s="206" t="s">
        <v>123</v>
      </c>
      <c r="H1415" s="207">
        <v>20.693000000000001</v>
      </c>
      <c r="I1415" s="208"/>
      <c r="J1415" s="209">
        <f>ROUND(I1415*H1415,2)</f>
        <v>0</v>
      </c>
      <c r="K1415" s="205" t="s">
        <v>124</v>
      </c>
      <c r="L1415" s="47"/>
      <c r="M1415" s="210" t="s">
        <v>19</v>
      </c>
      <c r="N1415" s="211" t="s">
        <v>42</v>
      </c>
      <c r="O1415" s="87"/>
      <c r="P1415" s="212">
        <f>O1415*H1415</f>
        <v>0</v>
      </c>
      <c r="Q1415" s="212">
        <v>0</v>
      </c>
      <c r="R1415" s="212">
        <f>Q1415*H1415</f>
        <v>0</v>
      </c>
      <c r="S1415" s="212">
        <v>0.067000000000000004</v>
      </c>
      <c r="T1415" s="213">
        <f>S1415*H1415</f>
        <v>1.3864310000000002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14" t="s">
        <v>125</v>
      </c>
      <c r="AT1415" s="214" t="s">
        <v>120</v>
      </c>
      <c r="AU1415" s="214" t="s">
        <v>81</v>
      </c>
      <c r="AY1415" s="20" t="s">
        <v>117</v>
      </c>
      <c r="BE1415" s="215">
        <f>IF(N1415="základní",J1415,0)</f>
        <v>0</v>
      </c>
      <c r="BF1415" s="215">
        <f>IF(N1415="snížená",J1415,0)</f>
        <v>0</v>
      </c>
      <c r="BG1415" s="215">
        <f>IF(N1415="zákl. přenesená",J1415,0)</f>
        <v>0</v>
      </c>
      <c r="BH1415" s="215">
        <f>IF(N1415="sníž. přenesená",J1415,0)</f>
        <v>0</v>
      </c>
      <c r="BI1415" s="215">
        <f>IF(N1415="nulová",J1415,0)</f>
        <v>0</v>
      </c>
      <c r="BJ1415" s="20" t="s">
        <v>79</v>
      </c>
      <c r="BK1415" s="215">
        <f>ROUND(I1415*H1415,2)</f>
        <v>0</v>
      </c>
      <c r="BL1415" s="20" t="s">
        <v>125</v>
      </c>
      <c r="BM1415" s="214" t="s">
        <v>596</v>
      </c>
    </row>
    <row r="1416" s="2" customFormat="1">
      <c r="A1416" s="41"/>
      <c r="B1416" s="42"/>
      <c r="C1416" s="43"/>
      <c r="D1416" s="216" t="s">
        <v>127</v>
      </c>
      <c r="E1416" s="43"/>
      <c r="F1416" s="217" t="s">
        <v>597</v>
      </c>
      <c r="G1416" s="43"/>
      <c r="H1416" s="43"/>
      <c r="I1416" s="218"/>
      <c r="J1416" s="43"/>
      <c r="K1416" s="43"/>
      <c r="L1416" s="47"/>
      <c r="M1416" s="219"/>
      <c r="N1416" s="220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20" t="s">
        <v>127</v>
      </c>
      <c r="AU1416" s="20" t="s">
        <v>81</v>
      </c>
    </row>
    <row r="1417" s="13" customFormat="1">
      <c r="A1417" s="13"/>
      <c r="B1417" s="221"/>
      <c r="C1417" s="222"/>
      <c r="D1417" s="223" t="s">
        <v>129</v>
      </c>
      <c r="E1417" s="224" t="s">
        <v>19</v>
      </c>
      <c r="F1417" s="225" t="s">
        <v>130</v>
      </c>
      <c r="G1417" s="222"/>
      <c r="H1417" s="224" t="s">
        <v>19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1" t="s">
        <v>129</v>
      </c>
      <c r="AU1417" s="231" t="s">
        <v>81</v>
      </c>
      <c r="AV1417" s="13" t="s">
        <v>79</v>
      </c>
      <c r="AW1417" s="13" t="s">
        <v>33</v>
      </c>
      <c r="AX1417" s="13" t="s">
        <v>71</v>
      </c>
      <c r="AY1417" s="231" t="s">
        <v>117</v>
      </c>
    </row>
    <row r="1418" s="14" customFormat="1">
      <c r="A1418" s="14"/>
      <c r="B1418" s="232"/>
      <c r="C1418" s="233"/>
      <c r="D1418" s="223" t="s">
        <v>129</v>
      </c>
      <c r="E1418" s="234" t="s">
        <v>19</v>
      </c>
      <c r="F1418" s="235" t="s">
        <v>479</v>
      </c>
      <c r="G1418" s="233"/>
      <c r="H1418" s="236">
        <v>6.2999999999999998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2" t="s">
        <v>129</v>
      </c>
      <c r="AU1418" s="242" t="s">
        <v>81</v>
      </c>
      <c r="AV1418" s="14" t="s">
        <v>81</v>
      </c>
      <c r="AW1418" s="14" t="s">
        <v>33</v>
      </c>
      <c r="AX1418" s="14" t="s">
        <v>71</v>
      </c>
      <c r="AY1418" s="242" t="s">
        <v>117</v>
      </c>
    </row>
    <row r="1419" s="13" customFormat="1">
      <c r="A1419" s="13"/>
      <c r="B1419" s="221"/>
      <c r="C1419" s="222"/>
      <c r="D1419" s="223" t="s">
        <v>129</v>
      </c>
      <c r="E1419" s="224" t="s">
        <v>19</v>
      </c>
      <c r="F1419" s="225" t="s">
        <v>133</v>
      </c>
      <c r="G1419" s="222"/>
      <c r="H1419" s="224" t="s">
        <v>19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1" t="s">
        <v>129</v>
      </c>
      <c r="AU1419" s="231" t="s">
        <v>81</v>
      </c>
      <c r="AV1419" s="13" t="s">
        <v>79</v>
      </c>
      <c r="AW1419" s="13" t="s">
        <v>33</v>
      </c>
      <c r="AX1419" s="13" t="s">
        <v>71</v>
      </c>
      <c r="AY1419" s="231" t="s">
        <v>117</v>
      </c>
    </row>
    <row r="1420" s="14" customFormat="1">
      <c r="A1420" s="14"/>
      <c r="B1420" s="232"/>
      <c r="C1420" s="233"/>
      <c r="D1420" s="223" t="s">
        <v>129</v>
      </c>
      <c r="E1420" s="234" t="s">
        <v>19</v>
      </c>
      <c r="F1420" s="235" t="s">
        <v>598</v>
      </c>
      <c r="G1420" s="233"/>
      <c r="H1420" s="236">
        <v>3.3079999999999998</v>
      </c>
      <c r="I1420" s="237"/>
      <c r="J1420" s="233"/>
      <c r="K1420" s="233"/>
      <c r="L1420" s="238"/>
      <c r="M1420" s="239"/>
      <c r="N1420" s="240"/>
      <c r="O1420" s="240"/>
      <c r="P1420" s="240"/>
      <c r="Q1420" s="240"/>
      <c r="R1420" s="240"/>
      <c r="S1420" s="240"/>
      <c r="T1420" s="241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2" t="s">
        <v>129</v>
      </c>
      <c r="AU1420" s="242" t="s">
        <v>81</v>
      </c>
      <c r="AV1420" s="14" t="s">
        <v>81</v>
      </c>
      <c r="AW1420" s="14" t="s">
        <v>33</v>
      </c>
      <c r="AX1420" s="14" t="s">
        <v>71</v>
      </c>
      <c r="AY1420" s="242" t="s">
        <v>117</v>
      </c>
    </row>
    <row r="1421" s="13" customFormat="1">
      <c r="A1421" s="13"/>
      <c r="B1421" s="221"/>
      <c r="C1421" s="222"/>
      <c r="D1421" s="223" t="s">
        <v>129</v>
      </c>
      <c r="E1421" s="224" t="s">
        <v>19</v>
      </c>
      <c r="F1421" s="225" t="s">
        <v>136</v>
      </c>
      <c r="G1421" s="222"/>
      <c r="H1421" s="224" t="s">
        <v>19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1" t="s">
        <v>129</v>
      </c>
      <c r="AU1421" s="231" t="s">
        <v>81</v>
      </c>
      <c r="AV1421" s="13" t="s">
        <v>79</v>
      </c>
      <c r="AW1421" s="13" t="s">
        <v>33</v>
      </c>
      <c r="AX1421" s="13" t="s">
        <v>71</v>
      </c>
      <c r="AY1421" s="231" t="s">
        <v>117</v>
      </c>
    </row>
    <row r="1422" s="14" customFormat="1">
      <c r="A1422" s="14"/>
      <c r="B1422" s="232"/>
      <c r="C1422" s="233"/>
      <c r="D1422" s="223" t="s">
        <v>129</v>
      </c>
      <c r="E1422" s="234" t="s">
        <v>19</v>
      </c>
      <c r="F1422" s="235" t="s">
        <v>599</v>
      </c>
      <c r="G1422" s="233"/>
      <c r="H1422" s="236">
        <v>3.2999999999999998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2" t="s">
        <v>129</v>
      </c>
      <c r="AU1422" s="242" t="s">
        <v>81</v>
      </c>
      <c r="AV1422" s="14" t="s">
        <v>81</v>
      </c>
      <c r="AW1422" s="14" t="s">
        <v>33</v>
      </c>
      <c r="AX1422" s="14" t="s">
        <v>71</v>
      </c>
      <c r="AY1422" s="242" t="s">
        <v>117</v>
      </c>
    </row>
    <row r="1423" s="13" customFormat="1">
      <c r="A1423" s="13"/>
      <c r="B1423" s="221"/>
      <c r="C1423" s="222"/>
      <c r="D1423" s="223" t="s">
        <v>129</v>
      </c>
      <c r="E1423" s="224" t="s">
        <v>19</v>
      </c>
      <c r="F1423" s="225" t="s">
        <v>139</v>
      </c>
      <c r="G1423" s="222"/>
      <c r="H1423" s="224" t="s">
        <v>19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1" t="s">
        <v>129</v>
      </c>
      <c r="AU1423" s="231" t="s">
        <v>81</v>
      </c>
      <c r="AV1423" s="13" t="s">
        <v>79</v>
      </c>
      <c r="AW1423" s="13" t="s">
        <v>33</v>
      </c>
      <c r="AX1423" s="13" t="s">
        <v>71</v>
      </c>
      <c r="AY1423" s="231" t="s">
        <v>117</v>
      </c>
    </row>
    <row r="1424" s="14" customFormat="1">
      <c r="A1424" s="14"/>
      <c r="B1424" s="232"/>
      <c r="C1424" s="233"/>
      <c r="D1424" s="223" t="s">
        <v>129</v>
      </c>
      <c r="E1424" s="234" t="s">
        <v>19</v>
      </c>
      <c r="F1424" s="235" t="s">
        <v>600</v>
      </c>
      <c r="G1424" s="233"/>
      <c r="H1424" s="236">
        <v>4.2750000000000004</v>
      </c>
      <c r="I1424" s="237"/>
      <c r="J1424" s="233"/>
      <c r="K1424" s="233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42" t="s">
        <v>129</v>
      </c>
      <c r="AU1424" s="242" t="s">
        <v>81</v>
      </c>
      <c r="AV1424" s="14" t="s">
        <v>81</v>
      </c>
      <c r="AW1424" s="14" t="s">
        <v>33</v>
      </c>
      <c r="AX1424" s="14" t="s">
        <v>71</v>
      </c>
      <c r="AY1424" s="242" t="s">
        <v>117</v>
      </c>
    </row>
    <row r="1425" s="13" customFormat="1">
      <c r="A1425" s="13"/>
      <c r="B1425" s="221"/>
      <c r="C1425" s="222"/>
      <c r="D1425" s="223" t="s">
        <v>129</v>
      </c>
      <c r="E1425" s="224" t="s">
        <v>19</v>
      </c>
      <c r="F1425" s="225" t="s">
        <v>142</v>
      </c>
      <c r="G1425" s="222"/>
      <c r="H1425" s="224" t="s">
        <v>19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1" t="s">
        <v>129</v>
      </c>
      <c r="AU1425" s="231" t="s">
        <v>81</v>
      </c>
      <c r="AV1425" s="13" t="s">
        <v>79</v>
      </c>
      <c r="AW1425" s="13" t="s">
        <v>33</v>
      </c>
      <c r="AX1425" s="13" t="s">
        <v>71</v>
      </c>
      <c r="AY1425" s="231" t="s">
        <v>117</v>
      </c>
    </row>
    <row r="1426" s="14" customFormat="1">
      <c r="A1426" s="14"/>
      <c r="B1426" s="232"/>
      <c r="C1426" s="233"/>
      <c r="D1426" s="223" t="s">
        <v>129</v>
      </c>
      <c r="E1426" s="234" t="s">
        <v>19</v>
      </c>
      <c r="F1426" s="235" t="s">
        <v>601</v>
      </c>
      <c r="G1426" s="233"/>
      <c r="H1426" s="236">
        <v>3.5099999999999998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2" t="s">
        <v>129</v>
      </c>
      <c r="AU1426" s="242" t="s">
        <v>81</v>
      </c>
      <c r="AV1426" s="14" t="s">
        <v>81</v>
      </c>
      <c r="AW1426" s="14" t="s">
        <v>33</v>
      </c>
      <c r="AX1426" s="14" t="s">
        <v>71</v>
      </c>
      <c r="AY1426" s="242" t="s">
        <v>117</v>
      </c>
    </row>
    <row r="1427" s="15" customFormat="1">
      <c r="A1427" s="15"/>
      <c r="B1427" s="243"/>
      <c r="C1427" s="244"/>
      <c r="D1427" s="223" t="s">
        <v>129</v>
      </c>
      <c r="E1427" s="245" t="s">
        <v>19</v>
      </c>
      <c r="F1427" s="246" t="s">
        <v>226</v>
      </c>
      <c r="G1427" s="244"/>
      <c r="H1427" s="247">
        <v>20.692999999999998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53" t="s">
        <v>129</v>
      </c>
      <c r="AU1427" s="253" t="s">
        <v>81</v>
      </c>
      <c r="AV1427" s="15" t="s">
        <v>125</v>
      </c>
      <c r="AW1427" s="15" t="s">
        <v>33</v>
      </c>
      <c r="AX1427" s="15" t="s">
        <v>79</v>
      </c>
      <c r="AY1427" s="253" t="s">
        <v>117</v>
      </c>
    </row>
    <row r="1428" s="2" customFormat="1" ht="24.15" customHeight="1">
      <c r="A1428" s="41"/>
      <c r="B1428" s="42"/>
      <c r="C1428" s="203" t="s">
        <v>602</v>
      </c>
      <c r="D1428" s="203" t="s">
        <v>120</v>
      </c>
      <c r="E1428" s="204" t="s">
        <v>603</v>
      </c>
      <c r="F1428" s="205" t="s">
        <v>604</v>
      </c>
      <c r="G1428" s="206" t="s">
        <v>123</v>
      </c>
      <c r="H1428" s="207">
        <v>955.35000000000002</v>
      </c>
      <c r="I1428" s="208"/>
      <c r="J1428" s="209">
        <f>ROUND(I1428*H1428,2)</f>
        <v>0</v>
      </c>
      <c r="K1428" s="205" t="s">
        <v>124</v>
      </c>
      <c r="L1428" s="47"/>
      <c r="M1428" s="210" t="s">
        <v>19</v>
      </c>
      <c r="N1428" s="211" t="s">
        <v>42</v>
      </c>
      <c r="O1428" s="87"/>
      <c r="P1428" s="212">
        <f>O1428*H1428</f>
        <v>0</v>
      </c>
      <c r="Q1428" s="212">
        <v>0</v>
      </c>
      <c r="R1428" s="212">
        <f>Q1428*H1428</f>
        <v>0</v>
      </c>
      <c r="S1428" s="212">
        <v>0.045999999999999999</v>
      </c>
      <c r="T1428" s="213">
        <f>S1428*H1428</f>
        <v>43.946100000000001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14" t="s">
        <v>125</v>
      </c>
      <c r="AT1428" s="214" t="s">
        <v>120</v>
      </c>
      <c r="AU1428" s="214" t="s">
        <v>81</v>
      </c>
      <c r="AY1428" s="20" t="s">
        <v>117</v>
      </c>
      <c r="BE1428" s="215">
        <f>IF(N1428="základní",J1428,0)</f>
        <v>0</v>
      </c>
      <c r="BF1428" s="215">
        <f>IF(N1428="snížená",J1428,0)</f>
        <v>0</v>
      </c>
      <c r="BG1428" s="215">
        <f>IF(N1428="zákl. přenesená",J1428,0)</f>
        <v>0</v>
      </c>
      <c r="BH1428" s="215">
        <f>IF(N1428="sníž. přenesená",J1428,0)</f>
        <v>0</v>
      </c>
      <c r="BI1428" s="215">
        <f>IF(N1428="nulová",J1428,0)</f>
        <v>0</v>
      </c>
      <c r="BJ1428" s="20" t="s">
        <v>79</v>
      </c>
      <c r="BK1428" s="215">
        <f>ROUND(I1428*H1428,2)</f>
        <v>0</v>
      </c>
      <c r="BL1428" s="20" t="s">
        <v>125</v>
      </c>
      <c r="BM1428" s="214" t="s">
        <v>605</v>
      </c>
    </row>
    <row r="1429" s="2" customFormat="1">
      <c r="A1429" s="41"/>
      <c r="B1429" s="42"/>
      <c r="C1429" s="43"/>
      <c r="D1429" s="216" t="s">
        <v>127</v>
      </c>
      <c r="E1429" s="43"/>
      <c r="F1429" s="217" t="s">
        <v>606</v>
      </c>
      <c r="G1429" s="43"/>
      <c r="H1429" s="43"/>
      <c r="I1429" s="218"/>
      <c r="J1429" s="43"/>
      <c r="K1429" s="43"/>
      <c r="L1429" s="47"/>
      <c r="M1429" s="219"/>
      <c r="N1429" s="220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127</v>
      </c>
      <c r="AU1429" s="20" t="s">
        <v>81</v>
      </c>
    </row>
    <row r="1430" s="13" customFormat="1">
      <c r="A1430" s="13"/>
      <c r="B1430" s="221"/>
      <c r="C1430" s="222"/>
      <c r="D1430" s="223" t="s">
        <v>129</v>
      </c>
      <c r="E1430" s="224" t="s">
        <v>19</v>
      </c>
      <c r="F1430" s="225" t="s">
        <v>130</v>
      </c>
      <c r="G1430" s="222"/>
      <c r="H1430" s="224" t="s">
        <v>19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1" t="s">
        <v>129</v>
      </c>
      <c r="AU1430" s="231" t="s">
        <v>81</v>
      </c>
      <c r="AV1430" s="13" t="s">
        <v>79</v>
      </c>
      <c r="AW1430" s="13" t="s">
        <v>33</v>
      </c>
      <c r="AX1430" s="13" t="s">
        <v>71</v>
      </c>
      <c r="AY1430" s="231" t="s">
        <v>117</v>
      </c>
    </row>
    <row r="1431" s="14" customFormat="1">
      <c r="A1431" s="14"/>
      <c r="B1431" s="232"/>
      <c r="C1431" s="233"/>
      <c r="D1431" s="223" t="s">
        <v>129</v>
      </c>
      <c r="E1431" s="234" t="s">
        <v>19</v>
      </c>
      <c r="F1431" s="235" t="s">
        <v>414</v>
      </c>
      <c r="G1431" s="233"/>
      <c r="H1431" s="236">
        <v>3.2490000000000001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2" t="s">
        <v>129</v>
      </c>
      <c r="AU1431" s="242" t="s">
        <v>81</v>
      </c>
      <c r="AV1431" s="14" t="s">
        <v>81</v>
      </c>
      <c r="AW1431" s="14" t="s">
        <v>33</v>
      </c>
      <c r="AX1431" s="14" t="s">
        <v>71</v>
      </c>
      <c r="AY1431" s="242" t="s">
        <v>117</v>
      </c>
    </row>
    <row r="1432" s="14" customFormat="1">
      <c r="A1432" s="14"/>
      <c r="B1432" s="232"/>
      <c r="C1432" s="233"/>
      <c r="D1432" s="223" t="s">
        <v>129</v>
      </c>
      <c r="E1432" s="234" t="s">
        <v>19</v>
      </c>
      <c r="F1432" s="235" t="s">
        <v>414</v>
      </c>
      <c r="G1432" s="233"/>
      <c r="H1432" s="236">
        <v>3.2490000000000001</v>
      </c>
      <c r="I1432" s="237"/>
      <c r="J1432" s="233"/>
      <c r="K1432" s="233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2" t="s">
        <v>129</v>
      </c>
      <c r="AU1432" s="242" t="s">
        <v>81</v>
      </c>
      <c r="AV1432" s="14" t="s">
        <v>81</v>
      </c>
      <c r="AW1432" s="14" t="s">
        <v>33</v>
      </c>
      <c r="AX1432" s="14" t="s">
        <v>71</v>
      </c>
      <c r="AY1432" s="242" t="s">
        <v>117</v>
      </c>
    </row>
    <row r="1433" s="14" customFormat="1">
      <c r="A1433" s="14"/>
      <c r="B1433" s="232"/>
      <c r="C1433" s="233"/>
      <c r="D1433" s="223" t="s">
        <v>129</v>
      </c>
      <c r="E1433" s="234" t="s">
        <v>19</v>
      </c>
      <c r="F1433" s="235" t="s">
        <v>132</v>
      </c>
      <c r="G1433" s="233"/>
      <c r="H1433" s="236">
        <v>1.6000000000000001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2" t="s">
        <v>129</v>
      </c>
      <c r="AU1433" s="242" t="s">
        <v>81</v>
      </c>
      <c r="AV1433" s="14" t="s">
        <v>81</v>
      </c>
      <c r="AW1433" s="14" t="s">
        <v>33</v>
      </c>
      <c r="AX1433" s="14" t="s">
        <v>71</v>
      </c>
      <c r="AY1433" s="242" t="s">
        <v>117</v>
      </c>
    </row>
    <row r="1434" s="14" customFormat="1">
      <c r="A1434" s="14"/>
      <c r="B1434" s="232"/>
      <c r="C1434" s="233"/>
      <c r="D1434" s="223" t="s">
        <v>129</v>
      </c>
      <c r="E1434" s="234" t="s">
        <v>19</v>
      </c>
      <c r="F1434" s="235" t="s">
        <v>132</v>
      </c>
      <c r="G1434" s="233"/>
      <c r="H1434" s="236">
        <v>1.6000000000000001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2" t="s">
        <v>129</v>
      </c>
      <c r="AU1434" s="242" t="s">
        <v>81</v>
      </c>
      <c r="AV1434" s="14" t="s">
        <v>81</v>
      </c>
      <c r="AW1434" s="14" t="s">
        <v>33</v>
      </c>
      <c r="AX1434" s="14" t="s">
        <v>71</v>
      </c>
      <c r="AY1434" s="242" t="s">
        <v>117</v>
      </c>
    </row>
    <row r="1435" s="13" customFormat="1">
      <c r="A1435" s="13"/>
      <c r="B1435" s="221"/>
      <c r="C1435" s="222"/>
      <c r="D1435" s="223" t="s">
        <v>129</v>
      </c>
      <c r="E1435" s="224" t="s">
        <v>19</v>
      </c>
      <c r="F1435" s="225" t="s">
        <v>133</v>
      </c>
      <c r="G1435" s="222"/>
      <c r="H1435" s="224" t="s">
        <v>19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1" t="s">
        <v>129</v>
      </c>
      <c r="AU1435" s="231" t="s">
        <v>81</v>
      </c>
      <c r="AV1435" s="13" t="s">
        <v>79</v>
      </c>
      <c r="AW1435" s="13" t="s">
        <v>33</v>
      </c>
      <c r="AX1435" s="13" t="s">
        <v>71</v>
      </c>
      <c r="AY1435" s="231" t="s">
        <v>117</v>
      </c>
    </row>
    <row r="1436" s="14" customFormat="1">
      <c r="A1436" s="14"/>
      <c r="B1436" s="232"/>
      <c r="C1436" s="233"/>
      <c r="D1436" s="223" t="s">
        <v>129</v>
      </c>
      <c r="E1436" s="234" t="s">
        <v>19</v>
      </c>
      <c r="F1436" s="235" t="s">
        <v>415</v>
      </c>
      <c r="G1436" s="233"/>
      <c r="H1436" s="236">
        <v>4.1900000000000004</v>
      </c>
      <c r="I1436" s="237"/>
      <c r="J1436" s="233"/>
      <c r="K1436" s="233"/>
      <c r="L1436" s="238"/>
      <c r="M1436" s="239"/>
      <c r="N1436" s="240"/>
      <c r="O1436" s="240"/>
      <c r="P1436" s="240"/>
      <c r="Q1436" s="240"/>
      <c r="R1436" s="240"/>
      <c r="S1436" s="240"/>
      <c r="T1436" s="241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2" t="s">
        <v>129</v>
      </c>
      <c r="AU1436" s="242" t="s">
        <v>81</v>
      </c>
      <c r="AV1436" s="14" t="s">
        <v>81</v>
      </c>
      <c r="AW1436" s="14" t="s">
        <v>33</v>
      </c>
      <c r="AX1436" s="14" t="s">
        <v>71</v>
      </c>
      <c r="AY1436" s="242" t="s">
        <v>117</v>
      </c>
    </row>
    <row r="1437" s="14" customFormat="1">
      <c r="A1437" s="14"/>
      <c r="B1437" s="232"/>
      <c r="C1437" s="233"/>
      <c r="D1437" s="223" t="s">
        <v>129</v>
      </c>
      <c r="E1437" s="234" t="s">
        <v>19</v>
      </c>
      <c r="F1437" s="235" t="s">
        <v>135</v>
      </c>
      <c r="G1437" s="233"/>
      <c r="H1437" s="236">
        <v>1.8400000000000001</v>
      </c>
      <c r="I1437" s="237"/>
      <c r="J1437" s="233"/>
      <c r="K1437" s="233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2" t="s">
        <v>129</v>
      </c>
      <c r="AU1437" s="242" t="s">
        <v>81</v>
      </c>
      <c r="AV1437" s="14" t="s">
        <v>81</v>
      </c>
      <c r="AW1437" s="14" t="s">
        <v>33</v>
      </c>
      <c r="AX1437" s="14" t="s">
        <v>71</v>
      </c>
      <c r="AY1437" s="242" t="s">
        <v>117</v>
      </c>
    </row>
    <row r="1438" s="13" customFormat="1">
      <c r="A1438" s="13"/>
      <c r="B1438" s="221"/>
      <c r="C1438" s="222"/>
      <c r="D1438" s="223" t="s">
        <v>129</v>
      </c>
      <c r="E1438" s="224" t="s">
        <v>19</v>
      </c>
      <c r="F1438" s="225" t="s">
        <v>136</v>
      </c>
      <c r="G1438" s="222"/>
      <c r="H1438" s="224" t="s">
        <v>19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1" t="s">
        <v>129</v>
      </c>
      <c r="AU1438" s="231" t="s">
        <v>81</v>
      </c>
      <c r="AV1438" s="13" t="s">
        <v>79</v>
      </c>
      <c r="AW1438" s="13" t="s">
        <v>33</v>
      </c>
      <c r="AX1438" s="13" t="s">
        <v>71</v>
      </c>
      <c r="AY1438" s="231" t="s">
        <v>117</v>
      </c>
    </row>
    <row r="1439" s="14" customFormat="1">
      <c r="A1439" s="14"/>
      <c r="B1439" s="232"/>
      <c r="C1439" s="233"/>
      <c r="D1439" s="223" t="s">
        <v>129</v>
      </c>
      <c r="E1439" s="234" t="s">
        <v>19</v>
      </c>
      <c r="F1439" s="235" t="s">
        <v>416</v>
      </c>
      <c r="G1439" s="233"/>
      <c r="H1439" s="236">
        <v>3.363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2" t="s">
        <v>129</v>
      </c>
      <c r="AU1439" s="242" t="s">
        <v>81</v>
      </c>
      <c r="AV1439" s="14" t="s">
        <v>81</v>
      </c>
      <c r="AW1439" s="14" t="s">
        <v>33</v>
      </c>
      <c r="AX1439" s="14" t="s">
        <v>71</v>
      </c>
      <c r="AY1439" s="242" t="s">
        <v>117</v>
      </c>
    </row>
    <row r="1440" s="14" customFormat="1">
      <c r="A1440" s="14"/>
      <c r="B1440" s="232"/>
      <c r="C1440" s="233"/>
      <c r="D1440" s="223" t="s">
        <v>129</v>
      </c>
      <c r="E1440" s="234" t="s">
        <v>19</v>
      </c>
      <c r="F1440" s="235" t="s">
        <v>138</v>
      </c>
      <c r="G1440" s="233"/>
      <c r="H1440" s="236">
        <v>1.6399999999999999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2" t="s">
        <v>129</v>
      </c>
      <c r="AU1440" s="242" t="s">
        <v>81</v>
      </c>
      <c r="AV1440" s="14" t="s">
        <v>81</v>
      </c>
      <c r="AW1440" s="14" t="s">
        <v>33</v>
      </c>
      <c r="AX1440" s="14" t="s">
        <v>71</v>
      </c>
      <c r="AY1440" s="242" t="s">
        <v>117</v>
      </c>
    </row>
    <row r="1441" s="13" customFormat="1">
      <c r="A1441" s="13"/>
      <c r="B1441" s="221"/>
      <c r="C1441" s="222"/>
      <c r="D1441" s="223" t="s">
        <v>129</v>
      </c>
      <c r="E1441" s="224" t="s">
        <v>19</v>
      </c>
      <c r="F1441" s="225" t="s">
        <v>139</v>
      </c>
      <c r="G1441" s="222"/>
      <c r="H1441" s="224" t="s">
        <v>19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1" t="s">
        <v>129</v>
      </c>
      <c r="AU1441" s="231" t="s">
        <v>81</v>
      </c>
      <c r="AV1441" s="13" t="s">
        <v>79</v>
      </c>
      <c r="AW1441" s="13" t="s">
        <v>33</v>
      </c>
      <c r="AX1441" s="13" t="s">
        <v>71</v>
      </c>
      <c r="AY1441" s="231" t="s">
        <v>117</v>
      </c>
    </row>
    <row r="1442" s="14" customFormat="1">
      <c r="A1442" s="14"/>
      <c r="B1442" s="232"/>
      <c r="C1442" s="233"/>
      <c r="D1442" s="223" t="s">
        <v>129</v>
      </c>
      <c r="E1442" s="234" t="s">
        <v>19</v>
      </c>
      <c r="F1442" s="235" t="s">
        <v>417</v>
      </c>
      <c r="G1442" s="233"/>
      <c r="H1442" s="236">
        <v>4.1040000000000001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2" t="s">
        <v>129</v>
      </c>
      <c r="AU1442" s="242" t="s">
        <v>81</v>
      </c>
      <c r="AV1442" s="14" t="s">
        <v>81</v>
      </c>
      <c r="AW1442" s="14" t="s">
        <v>33</v>
      </c>
      <c r="AX1442" s="14" t="s">
        <v>71</v>
      </c>
      <c r="AY1442" s="242" t="s">
        <v>117</v>
      </c>
    </row>
    <row r="1443" s="14" customFormat="1">
      <c r="A1443" s="14"/>
      <c r="B1443" s="232"/>
      <c r="C1443" s="233"/>
      <c r="D1443" s="223" t="s">
        <v>129</v>
      </c>
      <c r="E1443" s="234" t="s">
        <v>19</v>
      </c>
      <c r="F1443" s="235" t="s">
        <v>141</v>
      </c>
      <c r="G1443" s="233"/>
      <c r="H1443" s="236">
        <v>1.8999999999999999</v>
      </c>
      <c r="I1443" s="237"/>
      <c r="J1443" s="233"/>
      <c r="K1443" s="233"/>
      <c r="L1443" s="238"/>
      <c r="M1443" s="239"/>
      <c r="N1443" s="240"/>
      <c r="O1443" s="240"/>
      <c r="P1443" s="240"/>
      <c r="Q1443" s="240"/>
      <c r="R1443" s="240"/>
      <c r="S1443" s="240"/>
      <c r="T1443" s="241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2" t="s">
        <v>129</v>
      </c>
      <c r="AU1443" s="242" t="s">
        <v>81</v>
      </c>
      <c r="AV1443" s="14" t="s">
        <v>81</v>
      </c>
      <c r="AW1443" s="14" t="s">
        <v>33</v>
      </c>
      <c r="AX1443" s="14" t="s">
        <v>71</v>
      </c>
      <c r="AY1443" s="242" t="s">
        <v>117</v>
      </c>
    </row>
    <row r="1444" s="13" customFormat="1">
      <c r="A1444" s="13"/>
      <c r="B1444" s="221"/>
      <c r="C1444" s="222"/>
      <c r="D1444" s="223" t="s">
        <v>129</v>
      </c>
      <c r="E1444" s="224" t="s">
        <v>19</v>
      </c>
      <c r="F1444" s="225" t="s">
        <v>142</v>
      </c>
      <c r="G1444" s="222"/>
      <c r="H1444" s="224" t="s">
        <v>19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1" t="s">
        <v>129</v>
      </c>
      <c r="AU1444" s="231" t="s">
        <v>81</v>
      </c>
      <c r="AV1444" s="13" t="s">
        <v>79</v>
      </c>
      <c r="AW1444" s="13" t="s">
        <v>33</v>
      </c>
      <c r="AX1444" s="13" t="s">
        <v>71</v>
      </c>
      <c r="AY1444" s="231" t="s">
        <v>117</v>
      </c>
    </row>
    <row r="1445" s="14" customFormat="1">
      <c r="A1445" s="14"/>
      <c r="B1445" s="232"/>
      <c r="C1445" s="233"/>
      <c r="D1445" s="223" t="s">
        <v>129</v>
      </c>
      <c r="E1445" s="234" t="s">
        <v>19</v>
      </c>
      <c r="F1445" s="235" t="s">
        <v>418</v>
      </c>
      <c r="G1445" s="233"/>
      <c r="H1445" s="236">
        <v>3.819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2" t="s">
        <v>129</v>
      </c>
      <c r="AU1445" s="242" t="s">
        <v>81</v>
      </c>
      <c r="AV1445" s="14" t="s">
        <v>81</v>
      </c>
      <c r="AW1445" s="14" t="s">
        <v>33</v>
      </c>
      <c r="AX1445" s="14" t="s">
        <v>71</v>
      </c>
      <c r="AY1445" s="242" t="s">
        <v>117</v>
      </c>
    </row>
    <row r="1446" s="14" customFormat="1">
      <c r="A1446" s="14"/>
      <c r="B1446" s="232"/>
      <c r="C1446" s="233"/>
      <c r="D1446" s="223" t="s">
        <v>129</v>
      </c>
      <c r="E1446" s="234" t="s">
        <v>19</v>
      </c>
      <c r="F1446" s="235" t="s">
        <v>144</v>
      </c>
      <c r="G1446" s="233"/>
      <c r="H1446" s="236">
        <v>1.76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2" t="s">
        <v>129</v>
      </c>
      <c r="AU1446" s="242" t="s">
        <v>81</v>
      </c>
      <c r="AV1446" s="14" t="s">
        <v>81</v>
      </c>
      <c r="AW1446" s="14" t="s">
        <v>33</v>
      </c>
      <c r="AX1446" s="14" t="s">
        <v>71</v>
      </c>
      <c r="AY1446" s="242" t="s">
        <v>117</v>
      </c>
    </row>
    <row r="1447" s="13" customFormat="1">
      <c r="A1447" s="13"/>
      <c r="B1447" s="221"/>
      <c r="C1447" s="222"/>
      <c r="D1447" s="223" t="s">
        <v>129</v>
      </c>
      <c r="E1447" s="224" t="s">
        <v>19</v>
      </c>
      <c r="F1447" s="225" t="s">
        <v>145</v>
      </c>
      <c r="G1447" s="222"/>
      <c r="H1447" s="224" t="s">
        <v>19</v>
      </c>
      <c r="I1447" s="226"/>
      <c r="J1447" s="222"/>
      <c r="K1447" s="222"/>
      <c r="L1447" s="227"/>
      <c r="M1447" s="228"/>
      <c r="N1447" s="229"/>
      <c r="O1447" s="229"/>
      <c r="P1447" s="229"/>
      <c r="Q1447" s="229"/>
      <c r="R1447" s="229"/>
      <c r="S1447" s="229"/>
      <c r="T1447" s="23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1" t="s">
        <v>129</v>
      </c>
      <c r="AU1447" s="231" t="s">
        <v>81</v>
      </c>
      <c r="AV1447" s="13" t="s">
        <v>79</v>
      </c>
      <c r="AW1447" s="13" t="s">
        <v>33</v>
      </c>
      <c r="AX1447" s="13" t="s">
        <v>71</v>
      </c>
      <c r="AY1447" s="231" t="s">
        <v>117</v>
      </c>
    </row>
    <row r="1448" s="14" customFormat="1">
      <c r="A1448" s="14"/>
      <c r="B1448" s="232"/>
      <c r="C1448" s="233"/>
      <c r="D1448" s="223" t="s">
        <v>129</v>
      </c>
      <c r="E1448" s="234" t="s">
        <v>19</v>
      </c>
      <c r="F1448" s="235" t="s">
        <v>419</v>
      </c>
      <c r="G1448" s="233"/>
      <c r="H1448" s="236">
        <v>319.39400000000001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2" t="s">
        <v>129</v>
      </c>
      <c r="AU1448" s="242" t="s">
        <v>81</v>
      </c>
      <c r="AV1448" s="14" t="s">
        <v>81</v>
      </c>
      <c r="AW1448" s="14" t="s">
        <v>33</v>
      </c>
      <c r="AX1448" s="14" t="s">
        <v>71</v>
      </c>
      <c r="AY1448" s="242" t="s">
        <v>117</v>
      </c>
    </row>
    <row r="1449" s="14" customFormat="1">
      <c r="A1449" s="14"/>
      <c r="B1449" s="232"/>
      <c r="C1449" s="233"/>
      <c r="D1449" s="223" t="s">
        <v>129</v>
      </c>
      <c r="E1449" s="234" t="s">
        <v>19</v>
      </c>
      <c r="F1449" s="235" t="s">
        <v>147</v>
      </c>
      <c r="G1449" s="233"/>
      <c r="H1449" s="236">
        <v>154.44</v>
      </c>
      <c r="I1449" s="237"/>
      <c r="J1449" s="233"/>
      <c r="K1449" s="233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2" t="s">
        <v>129</v>
      </c>
      <c r="AU1449" s="242" t="s">
        <v>81</v>
      </c>
      <c r="AV1449" s="14" t="s">
        <v>81</v>
      </c>
      <c r="AW1449" s="14" t="s">
        <v>33</v>
      </c>
      <c r="AX1449" s="14" t="s">
        <v>71</v>
      </c>
      <c r="AY1449" s="242" t="s">
        <v>117</v>
      </c>
    </row>
    <row r="1450" s="13" customFormat="1">
      <c r="A1450" s="13"/>
      <c r="B1450" s="221"/>
      <c r="C1450" s="222"/>
      <c r="D1450" s="223" t="s">
        <v>129</v>
      </c>
      <c r="E1450" s="224" t="s">
        <v>19</v>
      </c>
      <c r="F1450" s="225" t="s">
        <v>148</v>
      </c>
      <c r="G1450" s="222"/>
      <c r="H1450" s="224" t="s">
        <v>19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1" t="s">
        <v>129</v>
      </c>
      <c r="AU1450" s="231" t="s">
        <v>81</v>
      </c>
      <c r="AV1450" s="13" t="s">
        <v>79</v>
      </c>
      <c r="AW1450" s="13" t="s">
        <v>33</v>
      </c>
      <c r="AX1450" s="13" t="s">
        <v>71</v>
      </c>
      <c r="AY1450" s="231" t="s">
        <v>117</v>
      </c>
    </row>
    <row r="1451" s="14" customFormat="1">
      <c r="A1451" s="14"/>
      <c r="B1451" s="232"/>
      <c r="C1451" s="233"/>
      <c r="D1451" s="223" t="s">
        <v>129</v>
      </c>
      <c r="E1451" s="234" t="s">
        <v>19</v>
      </c>
      <c r="F1451" s="235" t="s">
        <v>420</v>
      </c>
      <c r="G1451" s="233"/>
      <c r="H1451" s="236">
        <v>101.574</v>
      </c>
      <c r="I1451" s="237"/>
      <c r="J1451" s="233"/>
      <c r="K1451" s="233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2" t="s">
        <v>129</v>
      </c>
      <c r="AU1451" s="242" t="s">
        <v>81</v>
      </c>
      <c r="AV1451" s="14" t="s">
        <v>81</v>
      </c>
      <c r="AW1451" s="14" t="s">
        <v>33</v>
      </c>
      <c r="AX1451" s="14" t="s">
        <v>71</v>
      </c>
      <c r="AY1451" s="242" t="s">
        <v>117</v>
      </c>
    </row>
    <row r="1452" s="14" customFormat="1">
      <c r="A1452" s="14"/>
      <c r="B1452" s="232"/>
      <c r="C1452" s="233"/>
      <c r="D1452" s="223" t="s">
        <v>129</v>
      </c>
      <c r="E1452" s="234" t="s">
        <v>19</v>
      </c>
      <c r="F1452" s="235" t="s">
        <v>150</v>
      </c>
      <c r="G1452" s="233"/>
      <c r="H1452" s="236">
        <v>48.840000000000003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2" t="s">
        <v>129</v>
      </c>
      <c r="AU1452" s="242" t="s">
        <v>81</v>
      </c>
      <c r="AV1452" s="14" t="s">
        <v>81</v>
      </c>
      <c r="AW1452" s="14" t="s">
        <v>33</v>
      </c>
      <c r="AX1452" s="14" t="s">
        <v>71</v>
      </c>
      <c r="AY1452" s="242" t="s">
        <v>117</v>
      </c>
    </row>
    <row r="1453" s="13" customFormat="1">
      <c r="A1453" s="13"/>
      <c r="B1453" s="221"/>
      <c r="C1453" s="222"/>
      <c r="D1453" s="223" t="s">
        <v>129</v>
      </c>
      <c r="E1453" s="224" t="s">
        <v>19</v>
      </c>
      <c r="F1453" s="225" t="s">
        <v>151</v>
      </c>
      <c r="G1453" s="222"/>
      <c r="H1453" s="224" t="s">
        <v>19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1" t="s">
        <v>129</v>
      </c>
      <c r="AU1453" s="231" t="s">
        <v>81</v>
      </c>
      <c r="AV1453" s="13" t="s">
        <v>79</v>
      </c>
      <c r="AW1453" s="13" t="s">
        <v>33</v>
      </c>
      <c r="AX1453" s="13" t="s">
        <v>71</v>
      </c>
      <c r="AY1453" s="231" t="s">
        <v>117</v>
      </c>
    </row>
    <row r="1454" s="14" customFormat="1">
      <c r="A1454" s="14"/>
      <c r="B1454" s="232"/>
      <c r="C1454" s="233"/>
      <c r="D1454" s="223" t="s">
        <v>129</v>
      </c>
      <c r="E1454" s="234" t="s">
        <v>19</v>
      </c>
      <c r="F1454" s="235" t="s">
        <v>421</v>
      </c>
      <c r="G1454" s="233"/>
      <c r="H1454" s="236">
        <v>41.039999999999999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2" t="s">
        <v>129</v>
      </c>
      <c r="AU1454" s="242" t="s">
        <v>81</v>
      </c>
      <c r="AV1454" s="14" t="s">
        <v>81</v>
      </c>
      <c r="AW1454" s="14" t="s">
        <v>33</v>
      </c>
      <c r="AX1454" s="14" t="s">
        <v>71</v>
      </c>
      <c r="AY1454" s="242" t="s">
        <v>117</v>
      </c>
    </row>
    <row r="1455" s="14" customFormat="1">
      <c r="A1455" s="14"/>
      <c r="B1455" s="232"/>
      <c r="C1455" s="233"/>
      <c r="D1455" s="223" t="s">
        <v>129</v>
      </c>
      <c r="E1455" s="234" t="s">
        <v>19</v>
      </c>
      <c r="F1455" s="235" t="s">
        <v>153</v>
      </c>
      <c r="G1455" s="233"/>
      <c r="H1455" s="236">
        <v>20.399999999999999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42" t="s">
        <v>129</v>
      </c>
      <c r="AU1455" s="242" t="s">
        <v>81</v>
      </c>
      <c r="AV1455" s="14" t="s">
        <v>81</v>
      </c>
      <c r="AW1455" s="14" t="s">
        <v>33</v>
      </c>
      <c r="AX1455" s="14" t="s">
        <v>71</v>
      </c>
      <c r="AY1455" s="242" t="s">
        <v>117</v>
      </c>
    </row>
    <row r="1456" s="13" customFormat="1">
      <c r="A1456" s="13"/>
      <c r="B1456" s="221"/>
      <c r="C1456" s="222"/>
      <c r="D1456" s="223" t="s">
        <v>129</v>
      </c>
      <c r="E1456" s="224" t="s">
        <v>19</v>
      </c>
      <c r="F1456" s="225" t="s">
        <v>154</v>
      </c>
      <c r="G1456" s="222"/>
      <c r="H1456" s="224" t="s">
        <v>19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1" t="s">
        <v>129</v>
      </c>
      <c r="AU1456" s="231" t="s">
        <v>81</v>
      </c>
      <c r="AV1456" s="13" t="s">
        <v>79</v>
      </c>
      <c r="AW1456" s="13" t="s">
        <v>33</v>
      </c>
      <c r="AX1456" s="13" t="s">
        <v>71</v>
      </c>
      <c r="AY1456" s="231" t="s">
        <v>117</v>
      </c>
    </row>
    <row r="1457" s="14" customFormat="1">
      <c r="A1457" s="14"/>
      <c r="B1457" s="232"/>
      <c r="C1457" s="233"/>
      <c r="D1457" s="223" t="s">
        <v>129</v>
      </c>
      <c r="E1457" s="234" t="s">
        <v>19</v>
      </c>
      <c r="F1457" s="235" t="s">
        <v>422</v>
      </c>
      <c r="G1457" s="233"/>
      <c r="H1457" s="236">
        <v>7.524</v>
      </c>
      <c r="I1457" s="237"/>
      <c r="J1457" s="233"/>
      <c r="K1457" s="233"/>
      <c r="L1457" s="238"/>
      <c r="M1457" s="239"/>
      <c r="N1457" s="240"/>
      <c r="O1457" s="240"/>
      <c r="P1457" s="240"/>
      <c r="Q1457" s="240"/>
      <c r="R1457" s="240"/>
      <c r="S1457" s="240"/>
      <c r="T1457" s="241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2" t="s">
        <v>129</v>
      </c>
      <c r="AU1457" s="242" t="s">
        <v>81</v>
      </c>
      <c r="AV1457" s="14" t="s">
        <v>81</v>
      </c>
      <c r="AW1457" s="14" t="s">
        <v>33</v>
      </c>
      <c r="AX1457" s="14" t="s">
        <v>71</v>
      </c>
      <c r="AY1457" s="242" t="s">
        <v>117</v>
      </c>
    </row>
    <row r="1458" s="14" customFormat="1">
      <c r="A1458" s="14"/>
      <c r="B1458" s="232"/>
      <c r="C1458" s="233"/>
      <c r="D1458" s="223" t="s">
        <v>129</v>
      </c>
      <c r="E1458" s="234" t="s">
        <v>19</v>
      </c>
      <c r="F1458" s="235" t="s">
        <v>156</v>
      </c>
      <c r="G1458" s="233"/>
      <c r="H1458" s="236">
        <v>3.8399999999999999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2" t="s">
        <v>129</v>
      </c>
      <c r="AU1458" s="242" t="s">
        <v>81</v>
      </c>
      <c r="AV1458" s="14" t="s">
        <v>81</v>
      </c>
      <c r="AW1458" s="14" t="s">
        <v>33</v>
      </c>
      <c r="AX1458" s="14" t="s">
        <v>71</v>
      </c>
      <c r="AY1458" s="242" t="s">
        <v>117</v>
      </c>
    </row>
    <row r="1459" s="13" customFormat="1">
      <c r="A1459" s="13"/>
      <c r="B1459" s="221"/>
      <c r="C1459" s="222"/>
      <c r="D1459" s="223" t="s">
        <v>129</v>
      </c>
      <c r="E1459" s="224" t="s">
        <v>19</v>
      </c>
      <c r="F1459" s="225" t="s">
        <v>157</v>
      </c>
      <c r="G1459" s="222"/>
      <c r="H1459" s="224" t="s">
        <v>19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1" t="s">
        <v>129</v>
      </c>
      <c r="AU1459" s="231" t="s">
        <v>81</v>
      </c>
      <c r="AV1459" s="13" t="s">
        <v>79</v>
      </c>
      <c r="AW1459" s="13" t="s">
        <v>33</v>
      </c>
      <c r="AX1459" s="13" t="s">
        <v>71</v>
      </c>
      <c r="AY1459" s="231" t="s">
        <v>117</v>
      </c>
    </row>
    <row r="1460" s="14" customFormat="1">
      <c r="A1460" s="14"/>
      <c r="B1460" s="232"/>
      <c r="C1460" s="233"/>
      <c r="D1460" s="223" t="s">
        <v>129</v>
      </c>
      <c r="E1460" s="234" t="s">
        <v>19</v>
      </c>
      <c r="F1460" s="235" t="s">
        <v>423</v>
      </c>
      <c r="G1460" s="233"/>
      <c r="H1460" s="236">
        <v>18.809999999999999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2" t="s">
        <v>129</v>
      </c>
      <c r="AU1460" s="242" t="s">
        <v>81</v>
      </c>
      <c r="AV1460" s="14" t="s">
        <v>81</v>
      </c>
      <c r="AW1460" s="14" t="s">
        <v>33</v>
      </c>
      <c r="AX1460" s="14" t="s">
        <v>71</v>
      </c>
      <c r="AY1460" s="242" t="s">
        <v>117</v>
      </c>
    </row>
    <row r="1461" s="14" customFormat="1">
      <c r="A1461" s="14"/>
      <c r="B1461" s="232"/>
      <c r="C1461" s="233"/>
      <c r="D1461" s="223" t="s">
        <v>129</v>
      </c>
      <c r="E1461" s="234" t="s">
        <v>19</v>
      </c>
      <c r="F1461" s="235" t="s">
        <v>159</v>
      </c>
      <c r="G1461" s="233"/>
      <c r="H1461" s="236">
        <v>10.6</v>
      </c>
      <c r="I1461" s="237"/>
      <c r="J1461" s="233"/>
      <c r="K1461" s="233"/>
      <c r="L1461" s="238"/>
      <c r="M1461" s="239"/>
      <c r="N1461" s="240"/>
      <c r="O1461" s="240"/>
      <c r="P1461" s="240"/>
      <c r="Q1461" s="240"/>
      <c r="R1461" s="240"/>
      <c r="S1461" s="240"/>
      <c r="T1461" s="241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2" t="s">
        <v>129</v>
      </c>
      <c r="AU1461" s="242" t="s">
        <v>81</v>
      </c>
      <c r="AV1461" s="14" t="s">
        <v>81</v>
      </c>
      <c r="AW1461" s="14" t="s">
        <v>33</v>
      </c>
      <c r="AX1461" s="14" t="s">
        <v>71</v>
      </c>
      <c r="AY1461" s="242" t="s">
        <v>117</v>
      </c>
    </row>
    <row r="1462" s="13" customFormat="1">
      <c r="A1462" s="13"/>
      <c r="B1462" s="221"/>
      <c r="C1462" s="222"/>
      <c r="D1462" s="223" t="s">
        <v>129</v>
      </c>
      <c r="E1462" s="224" t="s">
        <v>19</v>
      </c>
      <c r="F1462" s="225" t="s">
        <v>160</v>
      </c>
      <c r="G1462" s="222"/>
      <c r="H1462" s="224" t="s">
        <v>19</v>
      </c>
      <c r="I1462" s="226"/>
      <c r="J1462" s="222"/>
      <c r="K1462" s="222"/>
      <c r="L1462" s="227"/>
      <c r="M1462" s="228"/>
      <c r="N1462" s="229"/>
      <c r="O1462" s="229"/>
      <c r="P1462" s="229"/>
      <c r="Q1462" s="229"/>
      <c r="R1462" s="229"/>
      <c r="S1462" s="229"/>
      <c r="T1462" s="230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1" t="s">
        <v>129</v>
      </c>
      <c r="AU1462" s="231" t="s">
        <v>81</v>
      </c>
      <c r="AV1462" s="13" t="s">
        <v>79</v>
      </c>
      <c r="AW1462" s="13" t="s">
        <v>33</v>
      </c>
      <c r="AX1462" s="13" t="s">
        <v>71</v>
      </c>
      <c r="AY1462" s="231" t="s">
        <v>117</v>
      </c>
    </row>
    <row r="1463" s="14" customFormat="1">
      <c r="A1463" s="14"/>
      <c r="B1463" s="232"/>
      <c r="C1463" s="233"/>
      <c r="D1463" s="223" t="s">
        <v>129</v>
      </c>
      <c r="E1463" s="234" t="s">
        <v>19</v>
      </c>
      <c r="F1463" s="235" t="s">
        <v>424</v>
      </c>
      <c r="G1463" s="233"/>
      <c r="H1463" s="236">
        <v>8.4079999999999995</v>
      </c>
      <c r="I1463" s="237"/>
      <c r="J1463" s="233"/>
      <c r="K1463" s="233"/>
      <c r="L1463" s="238"/>
      <c r="M1463" s="239"/>
      <c r="N1463" s="240"/>
      <c r="O1463" s="240"/>
      <c r="P1463" s="240"/>
      <c r="Q1463" s="240"/>
      <c r="R1463" s="240"/>
      <c r="S1463" s="240"/>
      <c r="T1463" s="241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2" t="s">
        <v>129</v>
      </c>
      <c r="AU1463" s="242" t="s">
        <v>81</v>
      </c>
      <c r="AV1463" s="14" t="s">
        <v>81</v>
      </c>
      <c r="AW1463" s="14" t="s">
        <v>33</v>
      </c>
      <c r="AX1463" s="14" t="s">
        <v>71</v>
      </c>
      <c r="AY1463" s="242" t="s">
        <v>117</v>
      </c>
    </row>
    <row r="1464" s="14" customFormat="1">
      <c r="A1464" s="14"/>
      <c r="B1464" s="232"/>
      <c r="C1464" s="233"/>
      <c r="D1464" s="223" t="s">
        <v>129</v>
      </c>
      <c r="E1464" s="234" t="s">
        <v>19</v>
      </c>
      <c r="F1464" s="235" t="s">
        <v>162</v>
      </c>
      <c r="G1464" s="233"/>
      <c r="H1464" s="236">
        <v>4.9500000000000002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2" t="s">
        <v>129</v>
      </c>
      <c r="AU1464" s="242" t="s">
        <v>81</v>
      </c>
      <c r="AV1464" s="14" t="s">
        <v>81</v>
      </c>
      <c r="AW1464" s="14" t="s">
        <v>33</v>
      </c>
      <c r="AX1464" s="14" t="s">
        <v>71</v>
      </c>
      <c r="AY1464" s="242" t="s">
        <v>117</v>
      </c>
    </row>
    <row r="1465" s="13" customFormat="1">
      <c r="A1465" s="13"/>
      <c r="B1465" s="221"/>
      <c r="C1465" s="222"/>
      <c r="D1465" s="223" t="s">
        <v>129</v>
      </c>
      <c r="E1465" s="224" t="s">
        <v>19</v>
      </c>
      <c r="F1465" s="225" t="s">
        <v>163</v>
      </c>
      <c r="G1465" s="222"/>
      <c r="H1465" s="224" t="s">
        <v>19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1" t="s">
        <v>129</v>
      </c>
      <c r="AU1465" s="231" t="s">
        <v>81</v>
      </c>
      <c r="AV1465" s="13" t="s">
        <v>79</v>
      </c>
      <c r="AW1465" s="13" t="s">
        <v>33</v>
      </c>
      <c r="AX1465" s="13" t="s">
        <v>71</v>
      </c>
      <c r="AY1465" s="231" t="s">
        <v>117</v>
      </c>
    </row>
    <row r="1466" s="14" customFormat="1">
      <c r="A1466" s="14"/>
      <c r="B1466" s="232"/>
      <c r="C1466" s="233"/>
      <c r="D1466" s="223" t="s">
        <v>129</v>
      </c>
      <c r="E1466" s="234" t="s">
        <v>19</v>
      </c>
      <c r="F1466" s="235" t="s">
        <v>425</v>
      </c>
      <c r="G1466" s="233"/>
      <c r="H1466" s="236">
        <v>13.566000000000001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2" t="s">
        <v>129</v>
      </c>
      <c r="AU1466" s="242" t="s">
        <v>81</v>
      </c>
      <c r="AV1466" s="14" t="s">
        <v>81</v>
      </c>
      <c r="AW1466" s="14" t="s">
        <v>33</v>
      </c>
      <c r="AX1466" s="14" t="s">
        <v>71</v>
      </c>
      <c r="AY1466" s="242" t="s">
        <v>117</v>
      </c>
    </row>
    <row r="1467" s="14" customFormat="1">
      <c r="A1467" s="14"/>
      <c r="B1467" s="232"/>
      <c r="C1467" s="233"/>
      <c r="D1467" s="223" t="s">
        <v>129</v>
      </c>
      <c r="E1467" s="234" t="s">
        <v>19</v>
      </c>
      <c r="F1467" s="235" t="s">
        <v>165</v>
      </c>
      <c r="G1467" s="233"/>
      <c r="H1467" s="236">
        <v>6.7199999999999998</v>
      </c>
      <c r="I1467" s="237"/>
      <c r="J1467" s="233"/>
      <c r="K1467" s="233"/>
      <c r="L1467" s="238"/>
      <c r="M1467" s="239"/>
      <c r="N1467" s="240"/>
      <c r="O1467" s="240"/>
      <c r="P1467" s="240"/>
      <c r="Q1467" s="240"/>
      <c r="R1467" s="240"/>
      <c r="S1467" s="240"/>
      <c r="T1467" s="241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2" t="s">
        <v>129</v>
      </c>
      <c r="AU1467" s="242" t="s">
        <v>81</v>
      </c>
      <c r="AV1467" s="14" t="s">
        <v>81</v>
      </c>
      <c r="AW1467" s="14" t="s">
        <v>33</v>
      </c>
      <c r="AX1467" s="14" t="s">
        <v>71</v>
      </c>
      <c r="AY1467" s="242" t="s">
        <v>117</v>
      </c>
    </row>
    <row r="1468" s="13" customFormat="1">
      <c r="A1468" s="13"/>
      <c r="B1468" s="221"/>
      <c r="C1468" s="222"/>
      <c r="D1468" s="223" t="s">
        <v>129</v>
      </c>
      <c r="E1468" s="224" t="s">
        <v>19</v>
      </c>
      <c r="F1468" s="225" t="s">
        <v>166</v>
      </c>
      <c r="G1468" s="222"/>
      <c r="H1468" s="224" t="s">
        <v>19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1" t="s">
        <v>129</v>
      </c>
      <c r="AU1468" s="231" t="s">
        <v>81</v>
      </c>
      <c r="AV1468" s="13" t="s">
        <v>79</v>
      </c>
      <c r="AW1468" s="13" t="s">
        <v>33</v>
      </c>
      <c r="AX1468" s="13" t="s">
        <v>71</v>
      </c>
      <c r="AY1468" s="231" t="s">
        <v>117</v>
      </c>
    </row>
    <row r="1469" s="14" customFormat="1">
      <c r="A1469" s="14"/>
      <c r="B1469" s="232"/>
      <c r="C1469" s="233"/>
      <c r="D1469" s="223" t="s">
        <v>129</v>
      </c>
      <c r="E1469" s="234" t="s">
        <v>19</v>
      </c>
      <c r="F1469" s="235" t="s">
        <v>426</v>
      </c>
      <c r="G1469" s="233"/>
      <c r="H1469" s="236">
        <v>2.1659999999999999</v>
      </c>
      <c r="I1469" s="237"/>
      <c r="J1469" s="233"/>
      <c r="K1469" s="233"/>
      <c r="L1469" s="238"/>
      <c r="M1469" s="239"/>
      <c r="N1469" s="240"/>
      <c r="O1469" s="240"/>
      <c r="P1469" s="240"/>
      <c r="Q1469" s="240"/>
      <c r="R1469" s="240"/>
      <c r="S1469" s="240"/>
      <c r="T1469" s="241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2" t="s">
        <v>129</v>
      </c>
      <c r="AU1469" s="242" t="s">
        <v>81</v>
      </c>
      <c r="AV1469" s="14" t="s">
        <v>81</v>
      </c>
      <c r="AW1469" s="14" t="s">
        <v>33</v>
      </c>
      <c r="AX1469" s="14" t="s">
        <v>71</v>
      </c>
      <c r="AY1469" s="242" t="s">
        <v>117</v>
      </c>
    </row>
    <row r="1470" s="14" customFormat="1">
      <c r="A1470" s="14"/>
      <c r="B1470" s="232"/>
      <c r="C1470" s="233"/>
      <c r="D1470" s="223" t="s">
        <v>129</v>
      </c>
      <c r="E1470" s="234" t="s">
        <v>19</v>
      </c>
      <c r="F1470" s="235" t="s">
        <v>168</v>
      </c>
      <c r="G1470" s="233"/>
      <c r="H1470" s="236">
        <v>1.1200000000000001</v>
      </c>
      <c r="I1470" s="237"/>
      <c r="J1470" s="233"/>
      <c r="K1470" s="233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2" t="s">
        <v>129</v>
      </c>
      <c r="AU1470" s="242" t="s">
        <v>81</v>
      </c>
      <c r="AV1470" s="14" t="s">
        <v>81</v>
      </c>
      <c r="AW1470" s="14" t="s">
        <v>33</v>
      </c>
      <c r="AX1470" s="14" t="s">
        <v>71</v>
      </c>
      <c r="AY1470" s="242" t="s">
        <v>117</v>
      </c>
    </row>
    <row r="1471" s="13" customFormat="1">
      <c r="A1471" s="13"/>
      <c r="B1471" s="221"/>
      <c r="C1471" s="222"/>
      <c r="D1471" s="223" t="s">
        <v>129</v>
      </c>
      <c r="E1471" s="224" t="s">
        <v>19</v>
      </c>
      <c r="F1471" s="225" t="s">
        <v>169</v>
      </c>
      <c r="G1471" s="222"/>
      <c r="H1471" s="224" t="s">
        <v>19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1" t="s">
        <v>129</v>
      </c>
      <c r="AU1471" s="231" t="s">
        <v>81</v>
      </c>
      <c r="AV1471" s="13" t="s">
        <v>79</v>
      </c>
      <c r="AW1471" s="13" t="s">
        <v>33</v>
      </c>
      <c r="AX1471" s="13" t="s">
        <v>71</v>
      </c>
      <c r="AY1471" s="231" t="s">
        <v>117</v>
      </c>
    </row>
    <row r="1472" s="14" customFormat="1">
      <c r="A1472" s="14"/>
      <c r="B1472" s="232"/>
      <c r="C1472" s="233"/>
      <c r="D1472" s="223" t="s">
        <v>129</v>
      </c>
      <c r="E1472" s="234" t="s">
        <v>19</v>
      </c>
      <c r="F1472" s="235" t="s">
        <v>427</v>
      </c>
      <c r="G1472" s="233"/>
      <c r="H1472" s="236">
        <v>14.364000000000001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42" t="s">
        <v>129</v>
      </c>
      <c r="AU1472" s="242" t="s">
        <v>81</v>
      </c>
      <c r="AV1472" s="14" t="s">
        <v>81</v>
      </c>
      <c r="AW1472" s="14" t="s">
        <v>33</v>
      </c>
      <c r="AX1472" s="14" t="s">
        <v>71</v>
      </c>
      <c r="AY1472" s="242" t="s">
        <v>117</v>
      </c>
    </row>
    <row r="1473" s="14" customFormat="1">
      <c r="A1473" s="14"/>
      <c r="B1473" s="232"/>
      <c r="C1473" s="233"/>
      <c r="D1473" s="223" t="s">
        <v>129</v>
      </c>
      <c r="E1473" s="234" t="s">
        <v>19</v>
      </c>
      <c r="F1473" s="235" t="s">
        <v>171</v>
      </c>
      <c r="G1473" s="233"/>
      <c r="H1473" s="236">
        <v>7.2000000000000002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2" t="s">
        <v>129</v>
      </c>
      <c r="AU1473" s="242" t="s">
        <v>81</v>
      </c>
      <c r="AV1473" s="14" t="s">
        <v>81</v>
      </c>
      <c r="AW1473" s="14" t="s">
        <v>33</v>
      </c>
      <c r="AX1473" s="14" t="s">
        <v>71</v>
      </c>
      <c r="AY1473" s="242" t="s">
        <v>117</v>
      </c>
    </row>
    <row r="1474" s="13" customFormat="1">
      <c r="A1474" s="13"/>
      <c r="B1474" s="221"/>
      <c r="C1474" s="222"/>
      <c r="D1474" s="223" t="s">
        <v>129</v>
      </c>
      <c r="E1474" s="224" t="s">
        <v>19</v>
      </c>
      <c r="F1474" s="225" t="s">
        <v>172</v>
      </c>
      <c r="G1474" s="222"/>
      <c r="H1474" s="224" t="s">
        <v>19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1" t="s">
        <v>129</v>
      </c>
      <c r="AU1474" s="231" t="s">
        <v>81</v>
      </c>
      <c r="AV1474" s="13" t="s">
        <v>79</v>
      </c>
      <c r="AW1474" s="13" t="s">
        <v>33</v>
      </c>
      <c r="AX1474" s="13" t="s">
        <v>71</v>
      </c>
      <c r="AY1474" s="231" t="s">
        <v>117</v>
      </c>
    </row>
    <row r="1475" s="14" customFormat="1">
      <c r="A1475" s="14"/>
      <c r="B1475" s="232"/>
      <c r="C1475" s="233"/>
      <c r="D1475" s="223" t="s">
        <v>129</v>
      </c>
      <c r="E1475" s="234" t="s">
        <v>19</v>
      </c>
      <c r="F1475" s="235" t="s">
        <v>428</v>
      </c>
      <c r="G1475" s="233"/>
      <c r="H1475" s="236">
        <v>6.1559999999999997</v>
      </c>
      <c r="I1475" s="237"/>
      <c r="J1475" s="233"/>
      <c r="K1475" s="233"/>
      <c r="L1475" s="238"/>
      <c r="M1475" s="239"/>
      <c r="N1475" s="240"/>
      <c r="O1475" s="240"/>
      <c r="P1475" s="240"/>
      <c r="Q1475" s="240"/>
      <c r="R1475" s="240"/>
      <c r="S1475" s="240"/>
      <c r="T1475" s="241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42" t="s">
        <v>129</v>
      </c>
      <c r="AU1475" s="242" t="s">
        <v>81</v>
      </c>
      <c r="AV1475" s="14" t="s">
        <v>81</v>
      </c>
      <c r="AW1475" s="14" t="s">
        <v>33</v>
      </c>
      <c r="AX1475" s="14" t="s">
        <v>71</v>
      </c>
      <c r="AY1475" s="242" t="s">
        <v>117</v>
      </c>
    </row>
    <row r="1476" s="14" customFormat="1">
      <c r="A1476" s="14"/>
      <c r="B1476" s="232"/>
      <c r="C1476" s="233"/>
      <c r="D1476" s="223" t="s">
        <v>129</v>
      </c>
      <c r="E1476" s="234" t="s">
        <v>19</v>
      </c>
      <c r="F1476" s="235" t="s">
        <v>174</v>
      </c>
      <c r="G1476" s="233"/>
      <c r="H1476" s="236">
        <v>2.8799999999999999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2" t="s">
        <v>129</v>
      </c>
      <c r="AU1476" s="242" t="s">
        <v>81</v>
      </c>
      <c r="AV1476" s="14" t="s">
        <v>81</v>
      </c>
      <c r="AW1476" s="14" t="s">
        <v>33</v>
      </c>
      <c r="AX1476" s="14" t="s">
        <v>71</v>
      </c>
      <c r="AY1476" s="242" t="s">
        <v>117</v>
      </c>
    </row>
    <row r="1477" s="13" customFormat="1">
      <c r="A1477" s="13"/>
      <c r="B1477" s="221"/>
      <c r="C1477" s="222"/>
      <c r="D1477" s="223" t="s">
        <v>129</v>
      </c>
      <c r="E1477" s="224" t="s">
        <v>19</v>
      </c>
      <c r="F1477" s="225" t="s">
        <v>175</v>
      </c>
      <c r="G1477" s="222"/>
      <c r="H1477" s="224" t="s">
        <v>19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1" t="s">
        <v>129</v>
      </c>
      <c r="AU1477" s="231" t="s">
        <v>81</v>
      </c>
      <c r="AV1477" s="13" t="s">
        <v>79</v>
      </c>
      <c r="AW1477" s="13" t="s">
        <v>33</v>
      </c>
      <c r="AX1477" s="13" t="s">
        <v>71</v>
      </c>
      <c r="AY1477" s="231" t="s">
        <v>117</v>
      </c>
    </row>
    <row r="1478" s="14" customFormat="1">
      <c r="A1478" s="14"/>
      <c r="B1478" s="232"/>
      <c r="C1478" s="233"/>
      <c r="D1478" s="223" t="s">
        <v>129</v>
      </c>
      <c r="E1478" s="234" t="s">
        <v>19</v>
      </c>
      <c r="F1478" s="235" t="s">
        <v>429</v>
      </c>
      <c r="G1478" s="233"/>
      <c r="H1478" s="236">
        <v>9.7469999999999999</v>
      </c>
      <c r="I1478" s="237"/>
      <c r="J1478" s="233"/>
      <c r="K1478" s="233"/>
      <c r="L1478" s="238"/>
      <c r="M1478" s="239"/>
      <c r="N1478" s="240"/>
      <c r="O1478" s="240"/>
      <c r="P1478" s="240"/>
      <c r="Q1478" s="240"/>
      <c r="R1478" s="240"/>
      <c r="S1478" s="240"/>
      <c r="T1478" s="241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2" t="s">
        <v>129</v>
      </c>
      <c r="AU1478" s="242" t="s">
        <v>81</v>
      </c>
      <c r="AV1478" s="14" t="s">
        <v>81</v>
      </c>
      <c r="AW1478" s="14" t="s">
        <v>33</v>
      </c>
      <c r="AX1478" s="14" t="s">
        <v>71</v>
      </c>
      <c r="AY1478" s="242" t="s">
        <v>117</v>
      </c>
    </row>
    <row r="1479" s="14" customFormat="1">
      <c r="A1479" s="14"/>
      <c r="B1479" s="232"/>
      <c r="C1479" s="233"/>
      <c r="D1479" s="223" t="s">
        <v>129</v>
      </c>
      <c r="E1479" s="234" t="s">
        <v>19</v>
      </c>
      <c r="F1479" s="235" t="s">
        <v>177</v>
      </c>
      <c r="G1479" s="233"/>
      <c r="H1479" s="236">
        <v>4.6799999999999997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2" t="s">
        <v>129</v>
      </c>
      <c r="AU1479" s="242" t="s">
        <v>81</v>
      </c>
      <c r="AV1479" s="14" t="s">
        <v>81</v>
      </c>
      <c r="AW1479" s="14" t="s">
        <v>33</v>
      </c>
      <c r="AX1479" s="14" t="s">
        <v>71</v>
      </c>
      <c r="AY1479" s="242" t="s">
        <v>117</v>
      </c>
    </row>
    <row r="1480" s="13" customFormat="1">
      <c r="A1480" s="13"/>
      <c r="B1480" s="221"/>
      <c r="C1480" s="222"/>
      <c r="D1480" s="223" t="s">
        <v>129</v>
      </c>
      <c r="E1480" s="224" t="s">
        <v>19</v>
      </c>
      <c r="F1480" s="225" t="s">
        <v>178</v>
      </c>
      <c r="G1480" s="222"/>
      <c r="H1480" s="224" t="s">
        <v>19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1" t="s">
        <v>129</v>
      </c>
      <c r="AU1480" s="231" t="s">
        <v>81</v>
      </c>
      <c r="AV1480" s="13" t="s">
        <v>79</v>
      </c>
      <c r="AW1480" s="13" t="s">
        <v>33</v>
      </c>
      <c r="AX1480" s="13" t="s">
        <v>71</v>
      </c>
      <c r="AY1480" s="231" t="s">
        <v>117</v>
      </c>
    </row>
    <row r="1481" s="14" customFormat="1">
      <c r="A1481" s="14"/>
      <c r="B1481" s="232"/>
      <c r="C1481" s="233"/>
      <c r="D1481" s="223" t="s">
        <v>129</v>
      </c>
      <c r="E1481" s="234" t="s">
        <v>19</v>
      </c>
      <c r="F1481" s="235" t="s">
        <v>430</v>
      </c>
      <c r="G1481" s="233"/>
      <c r="H1481" s="236">
        <v>2.7930000000000001</v>
      </c>
      <c r="I1481" s="237"/>
      <c r="J1481" s="233"/>
      <c r="K1481" s="233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2" t="s">
        <v>129</v>
      </c>
      <c r="AU1481" s="242" t="s">
        <v>81</v>
      </c>
      <c r="AV1481" s="14" t="s">
        <v>81</v>
      </c>
      <c r="AW1481" s="14" t="s">
        <v>33</v>
      </c>
      <c r="AX1481" s="14" t="s">
        <v>71</v>
      </c>
      <c r="AY1481" s="242" t="s">
        <v>117</v>
      </c>
    </row>
    <row r="1482" s="14" customFormat="1">
      <c r="A1482" s="14"/>
      <c r="B1482" s="232"/>
      <c r="C1482" s="233"/>
      <c r="D1482" s="223" t="s">
        <v>129</v>
      </c>
      <c r="E1482" s="234" t="s">
        <v>19</v>
      </c>
      <c r="F1482" s="235" t="s">
        <v>180</v>
      </c>
      <c r="G1482" s="233"/>
      <c r="H1482" s="236">
        <v>1.3999999999999999</v>
      </c>
      <c r="I1482" s="237"/>
      <c r="J1482" s="233"/>
      <c r="K1482" s="233"/>
      <c r="L1482" s="238"/>
      <c r="M1482" s="239"/>
      <c r="N1482" s="240"/>
      <c r="O1482" s="240"/>
      <c r="P1482" s="240"/>
      <c r="Q1482" s="240"/>
      <c r="R1482" s="240"/>
      <c r="S1482" s="240"/>
      <c r="T1482" s="241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2" t="s">
        <v>129</v>
      </c>
      <c r="AU1482" s="242" t="s">
        <v>81</v>
      </c>
      <c r="AV1482" s="14" t="s">
        <v>81</v>
      </c>
      <c r="AW1482" s="14" t="s">
        <v>33</v>
      </c>
      <c r="AX1482" s="14" t="s">
        <v>71</v>
      </c>
      <c r="AY1482" s="242" t="s">
        <v>117</v>
      </c>
    </row>
    <row r="1483" s="13" customFormat="1">
      <c r="A1483" s="13"/>
      <c r="B1483" s="221"/>
      <c r="C1483" s="222"/>
      <c r="D1483" s="223" t="s">
        <v>129</v>
      </c>
      <c r="E1483" s="224" t="s">
        <v>19</v>
      </c>
      <c r="F1483" s="225" t="s">
        <v>181</v>
      </c>
      <c r="G1483" s="222"/>
      <c r="H1483" s="224" t="s">
        <v>19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1" t="s">
        <v>129</v>
      </c>
      <c r="AU1483" s="231" t="s">
        <v>81</v>
      </c>
      <c r="AV1483" s="13" t="s">
        <v>79</v>
      </c>
      <c r="AW1483" s="13" t="s">
        <v>33</v>
      </c>
      <c r="AX1483" s="13" t="s">
        <v>71</v>
      </c>
      <c r="AY1483" s="231" t="s">
        <v>117</v>
      </c>
    </row>
    <row r="1484" s="14" customFormat="1">
      <c r="A1484" s="14"/>
      <c r="B1484" s="232"/>
      <c r="C1484" s="233"/>
      <c r="D1484" s="223" t="s">
        <v>129</v>
      </c>
      <c r="E1484" s="234" t="s">
        <v>19</v>
      </c>
      <c r="F1484" s="235" t="s">
        <v>431</v>
      </c>
      <c r="G1484" s="233"/>
      <c r="H1484" s="236">
        <v>3.5339999999999998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2" t="s">
        <v>129</v>
      </c>
      <c r="AU1484" s="242" t="s">
        <v>81</v>
      </c>
      <c r="AV1484" s="14" t="s">
        <v>81</v>
      </c>
      <c r="AW1484" s="14" t="s">
        <v>33</v>
      </c>
      <c r="AX1484" s="14" t="s">
        <v>71</v>
      </c>
      <c r="AY1484" s="242" t="s">
        <v>117</v>
      </c>
    </row>
    <row r="1485" s="14" customFormat="1">
      <c r="A1485" s="14"/>
      <c r="B1485" s="232"/>
      <c r="C1485" s="233"/>
      <c r="D1485" s="223" t="s">
        <v>129</v>
      </c>
      <c r="E1485" s="234" t="s">
        <v>19</v>
      </c>
      <c r="F1485" s="235" t="s">
        <v>183</v>
      </c>
      <c r="G1485" s="233"/>
      <c r="H1485" s="236">
        <v>1.6599999999999999</v>
      </c>
      <c r="I1485" s="237"/>
      <c r="J1485" s="233"/>
      <c r="K1485" s="233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2" t="s">
        <v>129</v>
      </c>
      <c r="AU1485" s="242" t="s">
        <v>81</v>
      </c>
      <c r="AV1485" s="14" t="s">
        <v>81</v>
      </c>
      <c r="AW1485" s="14" t="s">
        <v>33</v>
      </c>
      <c r="AX1485" s="14" t="s">
        <v>71</v>
      </c>
      <c r="AY1485" s="242" t="s">
        <v>117</v>
      </c>
    </row>
    <row r="1486" s="13" customFormat="1">
      <c r="A1486" s="13"/>
      <c r="B1486" s="221"/>
      <c r="C1486" s="222"/>
      <c r="D1486" s="223" t="s">
        <v>129</v>
      </c>
      <c r="E1486" s="224" t="s">
        <v>19</v>
      </c>
      <c r="F1486" s="225" t="s">
        <v>184</v>
      </c>
      <c r="G1486" s="222"/>
      <c r="H1486" s="224" t="s">
        <v>19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1" t="s">
        <v>129</v>
      </c>
      <c r="AU1486" s="231" t="s">
        <v>81</v>
      </c>
      <c r="AV1486" s="13" t="s">
        <v>79</v>
      </c>
      <c r="AW1486" s="13" t="s">
        <v>33</v>
      </c>
      <c r="AX1486" s="13" t="s">
        <v>71</v>
      </c>
      <c r="AY1486" s="231" t="s">
        <v>117</v>
      </c>
    </row>
    <row r="1487" s="14" customFormat="1">
      <c r="A1487" s="14"/>
      <c r="B1487" s="232"/>
      <c r="C1487" s="233"/>
      <c r="D1487" s="223" t="s">
        <v>129</v>
      </c>
      <c r="E1487" s="234" t="s">
        <v>19</v>
      </c>
      <c r="F1487" s="235" t="s">
        <v>432</v>
      </c>
      <c r="G1487" s="233"/>
      <c r="H1487" s="236">
        <v>4.3319999999999999</v>
      </c>
      <c r="I1487" s="237"/>
      <c r="J1487" s="233"/>
      <c r="K1487" s="233"/>
      <c r="L1487" s="238"/>
      <c r="M1487" s="239"/>
      <c r="N1487" s="240"/>
      <c r="O1487" s="240"/>
      <c r="P1487" s="240"/>
      <c r="Q1487" s="240"/>
      <c r="R1487" s="240"/>
      <c r="S1487" s="240"/>
      <c r="T1487" s="241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2" t="s">
        <v>129</v>
      </c>
      <c r="AU1487" s="242" t="s">
        <v>81</v>
      </c>
      <c r="AV1487" s="14" t="s">
        <v>81</v>
      </c>
      <c r="AW1487" s="14" t="s">
        <v>33</v>
      </c>
      <c r="AX1487" s="14" t="s">
        <v>71</v>
      </c>
      <c r="AY1487" s="242" t="s">
        <v>117</v>
      </c>
    </row>
    <row r="1488" s="14" customFormat="1">
      <c r="A1488" s="14"/>
      <c r="B1488" s="232"/>
      <c r="C1488" s="233"/>
      <c r="D1488" s="223" t="s">
        <v>129</v>
      </c>
      <c r="E1488" s="234" t="s">
        <v>19</v>
      </c>
      <c r="F1488" s="235" t="s">
        <v>186</v>
      </c>
      <c r="G1488" s="233"/>
      <c r="H1488" s="236">
        <v>1.94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42" t="s">
        <v>129</v>
      </c>
      <c r="AU1488" s="242" t="s">
        <v>81</v>
      </c>
      <c r="AV1488" s="14" t="s">
        <v>81</v>
      </c>
      <c r="AW1488" s="14" t="s">
        <v>33</v>
      </c>
      <c r="AX1488" s="14" t="s">
        <v>71</v>
      </c>
      <c r="AY1488" s="242" t="s">
        <v>117</v>
      </c>
    </row>
    <row r="1489" s="13" customFormat="1">
      <c r="A1489" s="13"/>
      <c r="B1489" s="221"/>
      <c r="C1489" s="222"/>
      <c r="D1489" s="223" t="s">
        <v>129</v>
      </c>
      <c r="E1489" s="224" t="s">
        <v>19</v>
      </c>
      <c r="F1489" s="225" t="s">
        <v>187</v>
      </c>
      <c r="G1489" s="222"/>
      <c r="H1489" s="224" t="s">
        <v>19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1" t="s">
        <v>129</v>
      </c>
      <c r="AU1489" s="231" t="s">
        <v>81</v>
      </c>
      <c r="AV1489" s="13" t="s">
        <v>79</v>
      </c>
      <c r="AW1489" s="13" t="s">
        <v>33</v>
      </c>
      <c r="AX1489" s="13" t="s">
        <v>71</v>
      </c>
      <c r="AY1489" s="231" t="s">
        <v>117</v>
      </c>
    </row>
    <row r="1490" s="14" customFormat="1">
      <c r="A1490" s="14"/>
      <c r="B1490" s="232"/>
      <c r="C1490" s="233"/>
      <c r="D1490" s="223" t="s">
        <v>129</v>
      </c>
      <c r="E1490" s="234" t="s">
        <v>19</v>
      </c>
      <c r="F1490" s="235" t="s">
        <v>433</v>
      </c>
      <c r="G1490" s="233"/>
      <c r="H1490" s="236">
        <v>3.363</v>
      </c>
      <c r="I1490" s="237"/>
      <c r="J1490" s="233"/>
      <c r="K1490" s="233"/>
      <c r="L1490" s="238"/>
      <c r="M1490" s="239"/>
      <c r="N1490" s="240"/>
      <c r="O1490" s="240"/>
      <c r="P1490" s="240"/>
      <c r="Q1490" s="240"/>
      <c r="R1490" s="240"/>
      <c r="S1490" s="240"/>
      <c r="T1490" s="241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2" t="s">
        <v>129</v>
      </c>
      <c r="AU1490" s="242" t="s">
        <v>81</v>
      </c>
      <c r="AV1490" s="14" t="s">
        <v>81</v>
      </c>
      <c r="AW1490" s="14" t="s">
        <v>33</v>
      </c>
      <c r="AX1490" s="14" t="s">
        <v>71</v>
      </c>
      <c r="AY1490" s="242" t="s">
        <v>117</v>
      </c>
    </row>
    <row r="1491" s="14" customFormat="1">
      <c r="A1491" s="14"/>
      <c r="B1491" s="232"/>
      <c r="C1491" s="233"/>
      <c r="D1491" s="223" t="s">
        <v>129</v>
      </c>
      <c r="E1491" s="234" t="s">
        <v>19</v>
      </c>
      <c r="F1491" s="235" t="s">
        <v>189</v>
      </c>
      <c r="G1491" s="233"/>
      <c r="H1491" s="236">
        <v>1.6000000000000001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2" t="s">
        <v>129</v>
      </c>
      <c r="AU1491" s="242" t="s">
        <v>81</v>
      </c>
      <c r="AV1491" s="14" t="s">
        <v>81</v>
      </c>
      <c r="AW1491" s="14" t="s">
        <v>33</v>
      </c>
      <c r="AX1491" s="14" t="s">
        <v>71</v>
      </c>
      <c r="AY1491" s="242" t="s">
        <v>117</v>
      </c>
    </row>
    <row r="1492" s="13" customFormat="1">
      <c r="A1492" s="13"/>
      <c r="B1492" s="221"/>
      <c r="C1492" s="222"/>
      <c r="D1492" s="223" t="s">
        <v>129</v>
      </c>
      <c r="E1492" s="224" t="s">
        <v>19</v>
      </c>
      <c r="F1492" s="225" t="s">
        <v>190</v>
      </c>
      <c r="G1492" s="222"/>
      <c r="H1492" s="224" t="s">
        <v>19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1" t="s">
        <v>129</v>
      </c>
      <c r="AU1492" s="231" t="s">
        <v>81</v>
      </c>
      <c r="AV1492" s="13" t="s">
        <v>79</v>
      </c>
      <c r="AW1492" s="13" t="s">
        <v>33</v>
      </c>
      <c r="AX1492" s="13" t="s">
        <v>71</v>
      </c>
      <c r="AY1492" s="231" t="s">
        <v>117</v>
      </c>
    </row>
    <row r="1493" s="14" customFormat="1">
      <c r="A1493" s="14"/>
      <c r="B1493" s="232"/>
      <c r="C1493" s="233"/>
      <c r="D1493" s="223" t="s">
        <v>129</v>
      </c>
      <c r="E1493" s="234" t="s">
        <v>19</v>
      </c>
      <c r="F1493" s="235" t="s">
        <v>434</v>
      </c>
      <c r="G1493" s="233"/>
      <c r="H1493" s="236">
        <v>3.9329999999999998</v>
      </c>
      <c r="I1493" s="237"/>
      <c r="J1493" s="233"/>
      <c r="K1493" s="233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2" t="s">
        <v>129</v>
      </c>
      <c r="AU1493" s="242" t="s">
        <v>81</v>
      </c>
      <c r="AV1493" s="14" t="s">
        <v>81</v>
      </c>
      <c r="AW1493" s="14" t="s">
        <v>33</v>
      </c>
      <c r="AX1493" s="14" t="s">
        <v>71</v>
      </c>
      <c r="AY1493" s="242" t="s">
        <v>117</v>
      </c>
    </row>
    <row r="1494" s="14" customFormat="1">
      <c r="A1494" s="14"/>
      <c r="B1494" s="232"/>
      <c r="C1494" s="233"/>
      <c r="D1494" s="223" t="s">
        <v>129</v>
      </c>
      <c r="E1494" s="234" t="s">
        <v>19</v>
      </c>
      <c r="F1494" s="235" t="s">
        <v>192</v>
      </c>
      <c r="G1494" s="233"/>
      <c r="H1494" s="236">
        <v>1.8</v>
      </c>
      <c r="I1494" s="237"/>
      <c r="J1494" s="233"/>
      <c r="K1494" s="233"/>
      <c r="L1494" s="238"/>
      <c r="M1494" s="239"/>
      <c r="N1494" s="240"/>
      <c r="O1494" s="240"/>
      <c r="P1494" s="240"/>
      <c r="Q1494" s="240"/>
      <c r="R1494" s="240"/>
      <c r="S1494" s="240"/>
      <c r="T1494" s="241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2" t="s">
        <v>129</v>
      </c>
      <c r="AU1494" s="242" t="s">
        <v>81</v>
      </c>
      <c r="AV1494" s="14" t="s">
        <v>81</v>
      </c>
      <c r="AW1494" s="14" t="s">
        <v>33</v>
      </c>
      <c r="AX1494" s="14" t="s">
        <v>71</v>
      </c>
      <c r="AY1494" s="242" t="s">
        <v>117</v>
      </c>
    </row>
    <row r="1495" s="13" customFormat="1">
      <c r="A1495" s="13"/>
      <c r="B1495" s="221"/>
      <c r="C1495" s="222"/>
      <c r="D1495" s="223" t="s">
        <v>129</v>
      </c>
      <c r="E1495" s="224" t="s">
        <v>19</v>
      </c>
      <c r="F1495" s="225" t="s">
        <v>193</v>
      </c>
      <c r="G1495" s="222"/>
      <c r="H1495" s="224" t="s">
        <v>19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1" t="s">
        <v>129</v>
      </c>
      <c r="AU1495" s="231" t="s">
        <v>81</v>
      </c>
      <c r="AV1495" s="13" t="s">
        <v>79</v>
      </c>
      <c r="AW1495" s="13" t="s">
        <v>33</v>
      </c>
      <c r="AX1495" s="13" t="s">
        <v>71</v>
      </c>
      <c r="AY1495" s="231" t="s">
        <v>117</v>
      </c>
    </row>
    <row r="1496" s="14" customFormat="1">
      <c r="A1496" s="14"/>
      <c r="B1496" s="232"/>
      <c r="C1496" s="233"/>
      <c r="D1496" s="223" t="s">
        <v>129</v>
      </c>
      <c r="E1496" s="234" t="s">
        <v>19</v>
      </c>
      <c r="F1496" s="235" t="s">
        <v>435</v>
      </c>
      <c r="G1496" s="233"/>
      <c r="H1496" s="236">
        <v>4.6740000000000004</v>
      </c>
      <c r="I1496" s="237"/>
      <c r="J1496" s="233"/>
      <c r="K1496" s="233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2" t="s">
        <v>129</v>
      </c>
      <c r="AU1496" s="242" t="s">
        <v>81</v>
      </c>
      <c r="AV1496" s="14" t="s">
        <v>81</v>
      </c>
      <c r="AW1496" s="14" t="s">
        <v>33</v>
      </c>
      <c r="AX1496" s="14" t="s">
        <v>71</v>
      </c>
      <c r="AY1496" s="242" t="s">
        <v>117</v>
      </c>
    </row>
    <row r="1497" s="14" customFormat="1">
      <c r="A1497" s="14"/>
      <c r="B1497" s="232"/>
      <c r="C1497" s="233"/>
      <c r="D1497" s="223" t="s">
        <v>129</v>
      </c>
      <c r="E1497" s="234" t="s">
        <v>19</v>
      </c>
      <c r="F1497" s="235" t="s">
        <v>195</v>
      </c>
      <c r="G1497" s="233"/>
      <c r="H1497" s="236">
        <v>2.0600000000000001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2" t="s">
        <v>129</v>
      </c>
      <c r="AU1497" s="242" t="s">
        <v>81</v>
      </c>
      <c r="AV1497" s="14" t="s">
        <v>81</v>
      </c>
      <c r="AW1497" s="14" t="s">
        <v>33</v>
      </c>
      <c r="AX1497" s="14" t="s">
        <v>71</v>
      </c>
      <c r="AY1497" s="242" t="s">
        <v>117</v>
      </c>
    </row>
    <row r="1498" s="13" customFormat="1">
      <c r="A1498" s="13"/>
      <c r="B1498" s="221"/>
      <c r="C1498" s="222"/>
      <c r="D1498" s="223" t="s">
        <v>129</v>
      </c>
      <c r="E1498" s="224" t="s">
        <v>19</v>
      </c>
      <c r="F1498" s="225" t="s">
        <v>196</v>
      </c>
      <c r="G1498" s="222"/>
      <c r="H1498" s="224" t="s">
        <v>19</v>
      </c>
      <c r="I1498" s="226"/>
      <c r="J1498" s="222"/>
      <c r="K1498" s="222"/>
      <c r="L1498" s="227"/>
      <c r="M1498" s="228"/>
      <c r="N1498" s="229"/>
      <c r="O1498" s="229"/>
      <c r="P1498" s="229"/>
      <c r="Q1498" s="229"/>
      <c r="R1498" s="229"/>
      <c r="S1498" s="229"/>
      <c r="T1498" s="23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1" t="s">
        <v>129</v>
      </c>
      <c r="AU1498" s="231" t="s">
        <v>81</v>
      </c>
      <c r="AV1498" s="13" t="s">
        <v>79</v>
      </c>
      <c r="AW1498" s="13" t="s">
        <v>33</v>
      </c>
      <c r="AX1498" s="13" t="s">
        <v>71</v>
      </c>
      <c r="AY1498" s="231" t="s">
        <v>117</v>
      </c>
    </row>
    <row r="1499" s="14" customFormat="1">
      <c r="A1499" s="14"/>
      <c r="B1499" s="232"/>
      <c r="C1499" s="233"/>
      <c r="D1499" s="223" t="s">
        <v>129</v>
      </c>
      <c r="E1499" s="234" t="s">
        <v>19</v>
      </c>
      <c r="F1499" s="235" t="s">
        <v>436</v>
      </c>
      <c r="G1499" s="233"/>
      <c r="H1499" s="236">
        <v>2.7930000000000001</v>
      </c>
      <c r="I1499" s="237"/>
      <c r="J1499" s="233"/>
      <c r="K1499" s="233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2" t="s">
        <v>129</v>
      </c>
      <c r="AU1499" s="242" t="s">
        <v>81</v>
      </c>
      <c r="AV1499" s="14" t="s">
        <v>81</v>
      </c>
      <c r="AW1499" s="14" t="s">
        <v>33</v>
      </c>
      <c r="AX1499" s="14" t="s">
        <v>71</v>
      </c>
      <c r="AY1499" s="242" t="s">
        <v>117</v>
      </c>
    </row>
    <row r="1500" s="14" customFormat="1">
      <c r="A1500" s="14"/>
      <c r="B1500" s="232"/>
      <c r="C1500" s="233"/>
      <c r="D1500" s="223" t="s">
        <v>129</v>
      </c>
      <c r="E1500" s="234" t="s">
        <v>19</v>
      </c>
      <c r="F1500" s="235" t="s">
        <v>198</v>
      </c>
      <c r="G1500" s="233"/>
      <c r="H1500" s="236">
        <v>1.48</v>
      </c>
      <c r="I1500" s="237"/>
      <c r="J1500" s="233"/>
      <c r="K1500" s="233"/>
      <c r="L1500" s="238"/>
      <c r="M1500" s="239"/>
      <c r="N1500" s="240"/>
      <c r="O1500" s="240"/>
      <c r="P1500" s="240"/>
      <c r="Q1500" s="240"/>
      <c r="R1500" s="240"/>
      <c r="S1500" s="240"/>
      <c r="T1500" s="241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2" t="s">
        <v>129</v>
      </c>
      <c r="AU1500" s="242" t="s">
        <v>81</v>
      </c>
      <c r="AV1500" s="14" t="s">
        <v>81</v>
      </c>
      <c r="AW1500" s="14" t="s">
        <v>33</v>
      </c>
      <c r="AX1500" s="14" t="s">
        <v>71</v>
      </c>
      <c r="AY1500" s="242" t="s">
        <v>117</v>
      </c>
    </row>
    <row r="1501" s="13" customFormat="1">
      <c r="A1501" s="13"/>
      <c r="B1501" s="221"/>
      <c r="C1501" s="222"/>
      <c r="D1501" s="223" t="s">
        <v>129</v>
      </c>
      <c r="E1501" s="224" t="s">
        <v>19</v>
      </c>
      <c r="F1501" s="225" t="s">
        <v>199</v>
      </c>
      <c r="G1501" s="222"/>
      <c r="H1501" s="224" t="s">
        <v>19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1" t="s">
        <v>129</v>
      </c>
      <c r="AU1501" s="231" t="s">
        <v>81</v>
      </c>
      <c r="AV1501" s="13" t="s">
        <v>79</v>
      </c>
      <c r="AW1501" s="13" t="s">
        <v>33</v>
      </c>
      <c r="AX1501" s="13" t="s">
        <v>71</v>
      </c>
      <c r="AY1501" s="231" t="s">
        <v>117</v>
      </c>
    </row>
    <row r="1502" s="14" customFormat="1">
      <c r="A1502" s="14"/>
      <c r="B1502" s="232"/>
      <c r="C1502" s="233"/>
      <c r="D1502" s="223" t="s">
        <v>129</v>
      </c>
      <c r="E1502" s="234" t="s">
        <v>19</v>
      </c>
      <c r="F1502" s="235" t="s">
        <v>437</v>
      </c>
      <c r="G1502" s="233"/>
      <c r="H1502" s="236">
        <v>13.452</v>
      </c>
      <c r="I1502" s="237"/>
      <c r="J1502" s="233"/>
      <c r="K1502" s="233"/>
      <c r="L1502" s="238"/>
      <c r="M1502" s="239"/>
      <c r="N1502" s="240"/>
      <c r="O1502" s="240"/>
      <c r="P1502" s="240"/>
      <c r="Q1502" s="240"/>
      <c r="R1502" s="240"/>
      <c r="S1502" s="240"/>
      <c r="T1502" s="241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2" t="s">
        <v>129</v>
      </c>
      <c r="AU1502" s="242" t="s">
        <v>81</v>
      </c>
      <c r="AV1502" s="14" t="s">
        <v>81</v>
      </c>
      <c r="AW1502" s="14" t="s">
        <v>33</v>
      </c>
      <c r="AX1502" s="14" t="s">
        <v>71</v>
      </c>
      <c r="AY1502" s="242" t="s">
        <v>117</v>
      </c>
    </row>
    <row r="1503" s="14" customFormat="1">
      <c r="A1503" s="14"/>
      <c r="B1503" s="232"/>
      <c r="C1503" s="233"/>
      <c r="D1503" s="223" t="s">
        <v>129</v>
      </c>
      <c r="E1503" s="234" t="s">
        <v>19</v>
      </c>
      <c r="F1503" s="235" t="s">
        <v>201</v>
      </c>
      <c r="G1503" s="233"/>
      <c r="H1503" s="236">
        <v>6.7199999999999998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2" t="s">
        <v>129</v>
      </c>
      <c r="AU1503" s="242" t="s">
        <v>81</v>
      </c>
      <c r="AV1503" s="14" t="s">
        <v>81</v>
      </c>
      <c r="AW1503" s="14" t="s">
        <v>33</v>
      </c>
      <c r="AX1503" s="14" t="s">
        <v>71</v>
      </c>
      <c r="AY1503" s="242" t="s">
        <v>117</v>
      </c>
    </row>
    <row r="1504" s="13" customFormat="1">
      <c r="A1504" s="13"/>
      <c r="B1504" s="221"/>
      <c r="C1504" s="222"/>
      <c r="D1504" s="223" t="s">
        <v>129</v>
      </c>
      <c r="E1504" s="224" t="s">
        <v>19</v>
      </c>
      <c r="F1504" s="225" t="s">
        <v>202</v>
      </c>
      <c r="G1504" s="222"/>
      <c r="H1504" s="224" t="s">
        <v>19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1" t="s">
        <v>129</v>
      </c>
      <c r="AU1504" s="231" t="s">
        <v>81</v>
      </c>
      <c r="AV1504" s="13" t="s">
        <v>79</v>
      </c>
      <c r="AW1504" s="13" t="s">
        <v>33</v>
      </c>
      <c r="AX1504" s="13" t="s">
        <v>71</v>
      </c>
      <c r="AY1504" s="231" t="s">
        <v>117</v>
      </c>
    </row>
    <row r="1505" s="14" customFormat="1">
      <c r="A1505" s="14"/>
      <c r="B1505" s="232"/>
      <c r="C1505" s="233"/>
      <c r="D1505" s="223" t="s">
        <v>129</v>
      </c>
      <c r="E1505" s="234" t="s">
        <v>19</v>
      </c>
      <c r="F1505" s="235" t="s">
        <v>438</v>
      </c>
      <c r="G1505" s="233"/>
      <c r="H1505" s="236">
        <v>4.3319999999999999</v>
      </c>
      <c r="I1505" s="237"/>
      <c r="J1505" s="233"/>
      <c r="K1505" s="233"/>
      <c r="L1505" s="238"/>
      <c r="M1505" s="239"/>
      <c r="N1505" s="240"/>
      <c r="O1505" s="240"/>
      <c r="P1505" s="240"/>
      <c r="Q1505" s="240"/>
      <c r="R1505" s="240"/>
      <c r="S1505" s="240"/>
      <c r="T1505" s="241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42" t="s">
        <v>129</v>
      </c>
      <c r="AU1505" s="242" t="s">
        <v>81</v>
      </c>
      <c r="AV1505" s="14" t="s">
        <v>81</v>
      </c>
      <c r="AW1505" s="14" t="s">
        <v>33</v>
      </c>
      <c r="AX1505" s="14" t="s">
        <v>71</v>
      </c>
      <c r="AY1505" s="242" t="s">
        <v>117</v>
      </c>
    </row>
    <row r="1506" s="14" customFormat="1">
      <c r="A1506" s="14"/>
      <c r="B1506" s="232"/>
      <c r="C1506" s="233"/>
      <c r="D1506" s="223" t="s">
        <v>129</v>
      </c>
      <c r="E1506" s="234" t="s">
        <v>19</v>
      </c>
      <c r="F1506" s="235" t="s">
        <v>204</v>
      </c>
      <c r="G1506" s="233"/>
      <c r="H1506" s="236">
        <v>2.0800000000000001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2" t="s">
        <v>129</v>
      </c>
      <c r="AU1506" s="242" t="s">
        <v>81</v>
      </c>
      <c r="AV1506" s="14" t="s">
        <v>81</v>
      </c>
      <c r="AW1506" s="14" t="s">
        <v>33</v>
      </c>
      <c r="AX1506" s="14" t="s">
        <v>71</v>
      </c>
      <c r="AY1506" s="242" t="s">
        <v>117</v>
      </c>
    </row>
    <row r="1507" s="13" customFormat="1">
      <c r="A1507" s="13"/>
      <c r="B1507" s="221"/>
      <c r="C1507" s="222"/>
      <c r="D1507" s="223" t="s">
        <v>129</v>
      </c>
      <c r="E1507" s="224" t="s">
        <v>19</v>
      </c>
      <c r="F1507" s="225" t="s">
        <v>205</v>
      </c>
      <c r="G1507" s="222"/>
      <c r="H1507" s="224" t="s">
        <v>19</v>
      </c>
      <c r="I1507" s="226"/>
      <c r="J1507" s="222"/>
      <c r="K1507" s="222"/>
      <c r="L1507" s="227"/>
      <c r="M1507" s="228"/>
      <c r="N1507" s="229"/>
      <c r="O1507" s="229"/>
      <c r="P1507" s="229"/>
      <c r="Q1507" s="229"/>
      <c r="R1507" s="229"/>
      <c r="S1507" s="229"/>
      <c r="T1507" s="23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31" t="s">
        <v>129</v>
      </c>
      <c r="AU1507" s="231" t="s">
        <v>81</v>
      </c>
      <c r="AV1507" s="13" t="s">
        <v>79</v>
      </c>
      <c r="AW1507" s="13" t="s">
        <v>33</v>
      </c>
      <c r="AX1507" s="13" t="s">
        <v>71</v>
      </c>
      <c r="AY1507" s="231" t="s">
        <v>117</v>
      </c>
    </row>
    <row r="1508" s="14" customFormat="1">
      <c r="A1508" s="14"/>
      <c r="B1508" s="232"/>
      <c r="C1508" s="233"/>
      <c r="D1508" s="223" t="s">
        <v>129</v>
      </c>
      <c r="E1508" s="234" t="s">
        <v>19</v>
      </c>
      <c r="F1508" s="235" t="s">
        <v>439</v>
      </c>
      <c r="G1508" s="233"/>
      <c r="H1508" s="236">
        <v>4.0469999999999997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2" t="s">
        <v>129</v>
      </c>
      <c r="AU1508" s="242" t="s">
        <v>81</v>
      </c>
      <c r="AV1508" s="14" t="s">
        <v>81</v>
      </c>
      <c r="AW1508" s="14" t="s">
        <v>33</v>
      </c>
      <c r="AX1508" s="14" t="s">
        <v>71</v>
      </c>
      <c r="AY1508" s="242" t="s">
        <v>117</v>
      </c>
    </row>
    <row r="1509" s="14" customFormat="1">
      <c r="A1509" s="14"/>
      <c r="B1509" s="232"/>
      <c r="C1509" s="233"/>
      <c r="D1509" s="223" t="s">
        <v>129</v>
      </c>
      <c r="E1509" s="234" t="s">
        <v>19</v>
      </c>
      <c r="F1509" s="235" t="s">
        <v>207</v>
      </c>
      <c r="G1509" s="233"/>
      <c r="H1509" s="236">
        <v>1.78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42" t="s">
        <v>129</v>
      </c>
      <c r="AU1509" s="242" t="s">
        <v>81</v>
      </c>
      <c r="AV1509" s="14" t="s">
        <v>81</v>
      </c>
      <c r="AW1509" s="14" t="s">
        <v>33</v>
      </c>
      <c r="AX1509" s="14" t="s">
        <v>71</v>
      </c>
      <c r="AY1509" s="242" t="s">
        <v>117</v>
      </c>
    </row>
    <row r="1510" s="13" customFormat="1">
      <c r="A1510" s="13"/>
      <c r="B1510" s="221"/>
      <c r="C1510" s="222"/>
      <c r="D1510" s="223" t="s">
        <v>129</v>
      </c>
      <c r="E1510" s="224" t="s">
        <v>19</v>
      </c>
      <c r="F1510" s="225" t="s">
        <v>208</v>
      </c>
      <c r="G1510" s="222"/>
      <c r="H1510" s="224" t="s">
        <v>19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1" t="s">
        <v>129</v>
      </c>
      <c r="AU1510" s="231" t="s">
        <v>81</v>
      </c>
      <c r="AV1510" s="13" t="s">
        <v>79</v>
      </c>
      <c r="AW1510" s="13" t="s">
        <v>33</v>
      </c>
      <c r="AX1510" s="13" t="s">
        <v>71</v>
      </c>
      <c r="AY1510" s="231" t="s">
        <v>117</v>
      </c>
    </row>
    <row r="1511" s="14" customFormat="1">
      <c r="A1511" s="14"/>
      <c r="B1511" s="232"/>
      <c r="C1511" s="233"/>
      <c r="D1511" s="223" t="s">
        <v>129</v>
      </c>
      <c r="E1511" s="234" t="s">
        <v>19</v>
      </c>
      <c r="F1511" s="235" t="s">
        <v>440</v>
      </c>
      <c r="G1511" s="233"/>
      <c r="H1511" s="236">
        <v>4.0469999999999997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2" t="s">
        <v>129</v>
      </c>
      <c r="AU1511" s="242" t="s">
        <v>81</v>
      </c>
      <c r="AV1511" s="14" t="s">
        <v>81</v>
      </c>
      <c r="AW1511" s="14" t="s">
        <v>33</v>
      </c>
      <c r="AX1511" s="14" t="s">
        <v>71</v>
      </c>
      <c r="AY1511" s="242" t="s">
        <v>117</v>
      </c>
    </row>
    <row r="1512" s="14" customFormat="1">
      <c r="A1512" s="14"/>
      <c r="B1512" s="232"/>
      <c r="C1512" s="233"/>
      <c r="D1512" s="223" t="s">
        <v>129</v>
      </c>
      <c r="E1512" s="234" t="s">
        <v>19</v>
      </c>
      <c r="F1512" s="235" t="s">
        <v>210</v>
      </c>
      <c r="G1512" s="233"/>
      <c r="H1512" s="236">
        <v>1.8200000000000001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42" t="s">
        <v>129</v>
      </c>
      <c r="AU1512" s="242" t="s">
        <v>81</v>
      </c>
      <c r="AV1512" s="14" t="s">
        <v>81</v>
      </c>
      <c r="AW1512" s="14" t="s">
        <v>33</v>
      </c>
      <c r="AX1512" s="14" t="s">
        <v>71</v>
      </c>
      <c r="AY1512" s="242" t="s">
        <v>117</v>
      </c>
    </row>
    <row r="1513" s="13" customFormat="1">
      <c r="A1513" s="13"/>
      <c r="B1513" s="221"/>
      <c r="C1513" s="222"/>
      <c r="D1513" s="223" t="s">
        <v>129</v>
      </c>
      <c r="E1513" s="224" t="s">
        <v>19</v>
      </c>
      <c r="F1513" s="225" t="s">
        <v>211</v>
      </c>
      <c r="G1513" s="222"/>
      <c r="H1513" s="224" t="s">
        <v>19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1" t="s">
        <v>129</v>
      </c>
      <c r="AU1513" s="231" t="s">
        <v>81</v>
      </c>
      <c r="AV1513" s="13" t="s">
        <v>79</v>
      </c>
      <c r="AW1513" s="13" t="s">
        <v>33</v>
      </c>
      <c r="AX1513" s="13" t="s">
        <v>71</v>
      </c>
      <c r="AY1513" s="231" t="s">
        <v>117</v>
      </c>
    </row>
    <row r="1514" s="14" customFormat="1">
      <c r="A1514" s="14"/>
      <c r="B1514" s="232"/>
      <c r="C1514" s="233"/>
      <c r="D1514" s="223" t="s">
        <v>129</v>
      </c>
      <c r="E1514" s="234" t="s">
        <v>19</v>
      </c>
      <c r="F1514" s="235" t="s">
        <v>441</v>
      </c>
      <c r="G1514" s="233"/>
      <c r="H1514" s="236">
        <v>9.234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2" t="s">
        <v>129</v>
      </c>
      <c r="AU1514" s="242" t="s">
        <v>81</v>
      </c>
      <c r="AV1514" s="14" t="s">
        <v>81</v>
      </c>
      <c r="AW1514" s="14" t="s">
        <v>33</v>
      </c>
      <c r="AX1514" s="14" t="s">
        <v>71</v>
      </c>
      <c r="AY1514" s="242" t="s">
        <v>117</v>
      </c>
    </row>
    <row r="1515" s="14" customFormat="1">
      <c r="A1515" s="14"/>
      <c r="B1515" s="232"/>
      <c r="C1515" s="233"/>
      <c r="D1515" s="223" t="s">
        <v>129</v>
      </c>
      <c r="E1515" s="234" t="s">
        <v>19</v>
      </c>
      <c r="F1515" s="235" t="s">
        <v>213</v>
      </c>
      <c r="G1515" s="233"/>
      <c r="H1515" s="236">
        <v>1.52</v>
      </c>
      <c r="I1515" s="237"/>
      <c r="J1515" s="233"/>
      <c r="K1515" s="233"/>
      <c r="L1515" s="238"/>
      <c r="M1515" s="239"/>
      <c r="N1515" s="240"/>
      <c r="O1515" s="240"/>
      <c r="P1515" s="240"/>
      <c r="Q1515" s="240"/>
      <c r="R1515" s="240"/>
      <c r="S1515" s="240"/>
      <c r="T1515" s="241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2" t="s">
        <v>129</v>
      </c>
      <c r="AU1515" s="242" t="s">
        <v>81</v>
      </c>
      <c r="AV1515" s="14" t="s">
        <v>81</v>
      </c>
      <c r="AW1515" s="14" t="s">
        <v>33</v>
      </c>
      <c r="AX1515" s="14" t="s">
        <v>71</v>
      </c>
      <c r="AY1515" s="242" t="s">
        <v>117</v>
      </c>
    </row>
    <row r="1516" s="13" customFormat="1">
      <c r="A1516" s="13"/>
      <c r="B1516" s="221"/>
      <c r="C1516" s="222"/>
      <c r="D1516" s="223" t="s">
        <v>129</v>
      </c>
      <c r="E1516" s="224" t="s">
        <v>19</v>
      </c>
      <c r="F1516" s="225" t="s">
        <v>214</v>
      </c>
      <c r="G1516" s="222"/>
      <c r="H1516" s="224" t="s">
        <v>19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1" t="s">
        <v>129</v>
      </c>
      <c r="AU1516" s="231" t="s">
        <v>81</v>
      </c>
      <c r="AV1516" s="13" t="s">
        <v>79</v>
      </c>
      <c r="AW1516" s="13" t="s">
        <v>33</v>
      </c>
      <c r="AX1516" s="13" t="s">
        <v>71</v>
      </c>
      <c r="AY1516" s="231" t="s">
        <v>117</v>
      </c>
    </row>
    <row r="1517" s="14" customFormat="1">
      <c r="A1517" s="14"/>
      <c r="B1517" s="232"/>
      <c r="C1517" s="233"/>
      <c r="D1517" s="223" t="s">
        <v>129</v>
      </c>
      <c r="E1517" s="234" t="s">
        <v>19</v>
      </c>
      <c r="F1517" s="235" t="s">
        <v>442</v>
      </c>
      <c r="G1517" s="233"/>
      <c r="H1517" s="236">
        <v>2.6219999999999999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42" t="s">
        <v>129</v>
      </c>
      <c r="AU1517" s="242" t="s">
        <v>81</v>
      </c>
      <c r="AV1517" s="14" t="s">
        <v>81</v>
      </c>
      <c r="AW1517" s="14" t="s">
        <v>33</v>
      </c>
      <c r="AX1517" s="14" t="s">
        <v>71</v>
      </c>
      <c r="AY1517" s="242" t="s">
        <v>117</v>
      </c>
    </row>
    <row r="1518" s="14" customFormat="1">
      <c r="A1518" s="14"/>
      <c r="B1518" s="232"/>
      <c r="C1518" s="233"/>
      <c r="D1518" s="223" t="s">
        <v>129</v>
      </c>
      <c r="E1518" s="234" t="s">
        <v>19</v>
      </c>
      <c r="F1518" s="235" t="s">
        <v>216</v>
      </c>
      <c r="G1518" s="233"/>
      <c r="H1518" s="236">
        <v>0.71999999999999997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2" t="s">
        <v>129</v>
      </c>
      <c r="AU1518" s="242" t="s">
        <v>81</v>
      </c>
      <c r="AV1518" s="14" t="s">
        <v>81</v>
      </c>
      <c r="AW1518" s="14" t="s">
        <v>33</v>
      </c>
      <c r="AX1518" s="14" t="s">
        <v>71</v>
      </c>
      <c r="AY1518" s="242" t="s">
        <v>117</v>
      </c>
    </row>
    <row r="1519" s="13" customFormat="1">
      <c r="A1519" s="13"/>
      <c r="B1519" s="221"/>
      <c r="C1519" s="222"/>
      <c r="D1519" s="223" t="s">
        <v>129</v>
      </c>
      <c r="E1519" s="224" t="s">
        <v>19</v>
      </c>
      <c r="F1519" s="225" t="s">
        <v>217</v>
      </c>
      <c r="G1519" s="222"/>
      <c r="H1519" s="224" t="s">
        <v>19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1" t="s">
        <v>129</v>
      </c>
      <c r="AU1519" s="231" t="s">
        <v>81</v>
      </c>
      <c r="AV1519" s="13" t="s">
        <v>79</v>
      </c>
      <c r="AW1519" s="13" t="s">
        <v>33</v>
      </c>
      <c r="AX1519" s="13" t="s">
        <v>71</v>
      </c>
      <c r="AY1519" s="231" t="s">
        <v>117</v>
      </c>
    </row>
    <row r="1520" s="14" customFormat="1">
      <c r="A1520" s="14"/>
      <c r="B1520" s="232"/>
      <c r="C1520" s="233"/>
      <c r="D1520" s="223" t="s">
        <v>129</v>
      </c>
      <c r="E1520" s="234" t="s">
        <v>19</v>
      </c>
      <c r="F1520" s="235" t="s">
        <v>443</v>
      </c>
      <c r="G1520" s="233"/>
      <c r="H1520" s="236">
        <v>2.052</v>
      </c>
      <c r="I1520" s="237"/>
      <c r="J1520" s="233"/>
      <c r="K1520" s="233"/>
      <c r="L1520" s="238"/>
      <c r="M1520" s="239"/>
      <c r="N1520" s="240"/>
      <c r="O1520" s="240"/>
      <c r="P1520" s="240"/>
      <c r="Q1520" s="240"/>
      <c r="R1520" s="240"/>
      <c r="S1520" s="240"/>
      <c r="T1520" s="241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2" t="s">
        <v>129</v>
      </c>
      <c r="AU1520" s="242" t="s">
        <v>81</v>
      </c>
      <c r="AV1520" s="14" t="s">
        <v>81</v>
      </c>
      <c r="AW1520" s="14" t="s">
        <v>33</v>
      </c>
      <c r="AX1520" s="14" t="s">
        <v>71</v>
      </c>
      <c r="AY1520" s="242" t="s">
        <v>117</v>
      </c>
    </row>
    <row r="1521" s="14" customFormat="1">
      <c r="A1521" s="14"/>
      <c r="B1521" s="232"/>
      <c r="C1521" s="233"/>
      <c r="D1521" s="223" t="s">
        <v>129</v>
      </c>
      <c r="E1521" s="234" t="s">
        <v>19</v>
      </c>
      <c r="F1521" s="235" t="s">
        <v>219</v>
      </c>
      <c r="G1521" s="233"/>
      <c r="H1521" s="236">
        <v>1.0800000000000001</v>
      </c>
      <c r="I1521" s="237"/>
      <c r="J1521" s="233"/>
      <c r="K1521" s="233"/>
      <c r="L1521" s="238"/>
      <c r="M1521" s="239"/>
      <c r="N1521" s="240"/>
      <c r="O1521" s="240"/>
      <c r="P1521" s="240"/>
      <c r="Q1521" s="240"/>
      <c r="R1521" s="240"/>
      <c r="S1521" s="240"/>
      <c r="T1521" s="241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42" t="s">
        <v>129</v>
      </c>
      <c r="AU1521" s="242" t="s">
        <v>81</v>
      </c>
      <c r="AV1521" s="14" t="s">
        <v>81</v>
      </c>
      <c r="AW1521" s="14" t="s">
        <v>33</v>
      </c>
      <c r="AX1521" s="14" t="s">
        <v>71</v>
      </c>
      <c r="AY1521" s="242" t="s">
        <v>117</v>
      </c>
    </row>
    <row r="1522" s="13" customFormat="1">
      <c r="A1522" s="13"/>
      <c r="B1522" s="221"/>
      <c r="C1522" s="222"/>
      <c r="D1522" s="223" t="s">
        <v>129</v>
      </c>
      <c r="E1522" s="224" t="s">
        <v>19</v>
      </c>
      <c r="F1522" s="225" t="s">
        <v>220</v>
      </c>
      <c r="G1522" s="222"/>
      <c r="H1522" s="224" t="s">
        <v>19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1" t="s">
        <v>129</v>
      </c>
      <c r="AU1522" s="231" t="s">
        <v>81</v>
      </c>
      <c r="AV1522" s="13" t="s">
        <v>79</v>
      </c>
      <c r="AW1522" s="13" t="s">
        <v>33</v>
      </c>
      <c r="AX1522" s="13" t="s">
        <v>71</v>
      </c>
      <c r="AY1522" s="231" t="s">
        <v>117</v>
      </c>
    </row>
    <row r="1523" s="14" customFormat="1">
      <c r="A1523" s="14"/>
      <c r="B1523" s="232"/>
      <c r="C1523" s="233"/>
      <c r="D1523" s="223" t="s">
        <v>129</v>
      </c>
      <c r="E1523" s="234" t="s">
        <v>19</v>
      </c>
      <c r="F1523" s="235" t="s">
        <v>444</v>
      </c>
      <c r="G1523" s="233"/>
      <c r="H1523" s="236">
        <v>11.970000000000001</v>
      </c>
      <c r="I1523" s="237"/>
      <c r="J1523" s="233"/>
      <c r="K1523" s="233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2" t="s">
        <v>129</v>
      </c>
      <c r="AU1523" s="242" t="s">
        <v>81</v>
      </c>
      <c r="AV1523" s="14" t="s">
        <v>81</v>
      </c>
      <c r="AW1523" s="14" t="s">
        <v>33</v>
      </c>
      <c r="AX1523" s="14" t="s">
        <v>71</v>
      </c>
      <c r="AY1523" s="242" t="s">
        <v>117</v>
      </c>
    </row>
    <row r="1524" s="14" customFormat="1">
      <c r="A1524" s="14"/>
      <c r="B1524" s="232"/>
      <c r="C1524" s="233"/>
      <c r="D1524" s="223" t="s">
        <v>129</v>
      </c>
      <c r="E1524" s="234" t="s">
        <v>19</v>
      </c>
      <c r="F1524" s="235" t="s">
        <v>222</v>
      </c>
      <c r="G1524" s="233"/>
      <c r="H1524" s="236">
        <v>7</v>
      </c>
      <c r="I1524" s="237"/>
      <c r="J1524" s="233"/>
      <c r="K1524" s="233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2" t="s">
        <v>129</v>
      </c>
      <c r="AU1524" s="242" t="s">
        <v>81</v>
      </c>
      <c r="AV1524" s="14" t="s">
        <v>81</v>
      </c>
      <c r="AW1524" s="14" t="s">
        <v>33</v>
      </c>
      <c r="AX1524" s="14" t="s">
        <v>71</v>
      </c>
      <c r="AY1524" s="242" t="s">
        <v>117</v>
      </c>
    </row>
    <row r="1525" s="13" customFormat="1">
      <c r="A1525" s="13"/>
      <c r="B1525" s="221"/>
      <c r="C1525" s="222"/>
      <c r="D1525" s="223" t="s">
        <v>129</v>
      </c>
      <c r="E1525" s="224" t="s">
        <v>19</v>
      </c>
      <c r="F1525" s="225" t="s">
        <v>223</v>
      </c>
      <c r="G1525" s="222"/>
      <c r="H1525" s="224" t="s">
        <v>19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1" t="s">
        <v>129</v>
      </c>
      <c r="AU1525" s="231" t="s">
        <v>81</v>
      </c>
      <c r="AV1525" s="13" t="s">
        <v>79</v>
      </c>
      <c r="AW1525" s="13" t="s">
        <v>33</v>
      </c>
      <c r="AX1525" s="13" t="s">
        <v>71</v>
      </c>
      <c r="AY1525" s="231" t="s">
        <v>117</v>
      </c>
    </row>
    <row r="1526" s="14" customFormat="1">
      <c r="A1526" s="14"/>
      <c r="B1526" s="232"/>
      <c r="C1526" s="233"/>
      <c r="D1526" s="223" t="s">
        <v>129</v>
      </c>
      <c r="E1526" s="234" t="s">
        <v>19</v>
      </c>
      <c r="F1526" s="235" t="s">
        <v>445</v>
      </c>
      <c r="G1526" s="233"/>
      <c r="H1526" s="236">
        <v>1.7390000000000001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2" t="s">
        <v>129</v>
      </c>
      <c r="AU1526" s="242" t="s">
        <v>81</v>
      </c>
      <c r="AV1526" s="14" t="s">
        <v>81</v>
      </c>
      <c r="AW1526" s="14" t="s">
        <v>33</v>
      </c>
      <c r="AX1526" s="14" t="s">
        <v>71</v>
      </c>
      <c r="AY1526" s="242" t="s">
        <v>117</v>
      </c>
    </row>
    <row r="1527" s="14" customFormat="1">
      <c r="A1527" s="14"/>
      <c r="B1527" s="232"/>
      <c r="C1527" s="233"/>
      <c r="D1527" s="223" t="s">
        <v>129</v>
      </c>
      <c r="E1527" s="234" t="s">
        <v>19</v>
      </c>
      <c r="F1527" s="235" t="s">
        <v>225</v>
      </c>
      <c r="G1527" s="233"/>
      <c r="H1527" s="236">
        <v>1.04</v>
      </c>
      <c r="I1527" s="237"/>
      <c r="J1527" s="233"/>
      <c r="K1527" s="233"/>
      <c r="L1527" s="238"/>
      <c r="M1527" s="239"/>
      <c r="N1527" s="240"/>
      <c r="O1527" s="240"/>
      <c r="P1527" s="240"/>
      <c r="Q1527" s="240"/>
      <c r="R1527" s="240"/>
      <c r="S1527" s="240"/>
      <c r="T1527" s="241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2" t="s">
        <v>129</v>
      </c>
      <c r="AU1527" s="242" t="s">
        <v>81</v>
      </c>
      <c r="AV1527" s="14" t="s">
        <v>81</v>
      </c>
      <c r="AW1527" s="14" t="s">
        <v>33</v>
      </c>
      <c r="AX1527" s="14" t="s">
        <v>71</v>
      </c>
      <c r="AY1527" s="242" t="s">
        <v>117</v>
      </c>
    </row>
    <row r="1528" s="15" customFormat="1">
      <c r="A1528" s="15"/>
      <c r="B1528" s="243"/>
      <c r="C1528" s="244"/>
      <c r="D1528" s="223" t="s">
        <v>129</v>
      </c>
      <c r="E1528" s="245" t="s">
        <v>19</v>
      </c>
      <c r="F1528" s="246" t="s">
        <v>226</v>
      </c>
      <c r="G1528" s="244"/>
      <c r="H1528" s="247">
        <v>955.35000000000025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53" t="s">
        <v>129</v>
      </c>
      <c r="AU1528" s="253" t="s">
        <v>81</v>
      </c>
      <c r="AV1528" s="15" t="s">
        <v>125</v>
      </c>
      <c r="AW1528" s="15" t="s">
        <v>33</v>
      </c>
      <c r="AX1528" s="15" t="s">
        <v>79</v>
      </c>
      <c r="AY1528" s="253" t="s">
        <v>117</v>
      </c>
    </row>
    <row r="1529" s="12" customFormat="1" ht="22.8" customHeight="1">
      <c r="A1529" s="12"/>
      <c r="B1529" s="187"/>
      <c r="C1529" s="188"/>
      <c r="D1529" s="189" t="s">
        <v>70</v>
      </c>
      <c r="E1529" s="201" t="s">
        <v>607</v>
      </c>
      <c r="F1529" s="201" t="s">
        <v>608</v>
      </c>
      <c r="G1529" s="188"/>
      <c r="H1529" s="188"/>
      <c r="I1529" s="191"/>
      <c r="J1529" s="202">
        <f>BK1529</f>
        <v>0</v>
      </c>
      <c r="K1529" s="188"/>
      <c r="L1529" s="193"/>
      <c r="M1529" s="194"/>
      <c r="N1529" s="195"/>
      <c r="O1529" s="195"/>
      <c r="P1529" s="196">
        <f>SUM(P1530:P1537)</f>
        <v>0</v>
      </c>
      <c r="Q1529" s="195"/>
      <c r="R1529" s="196">
        <f>SUM(R1530:R1537)</f>
        <v>0</v>
      </c>
      <c r="S1529" s="195"/>
      <c r="T1529" s="197">
        <f>SUM(T1530:T1537)</f>
        <v>0</v>
      </c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R1529" s="198" t="s">
        <v>79</v>
      </c>
      <c r="AT1529" s="199" t="s">
        <v>70</v>
      </c>
      <c r="AU1529" s="199" t="s">
        <v>79</v>
      </c>
      <c r="AY1529" s="198" t="s">
        <v>117</v>
      </c>
      <c r="BK1529" s="200">
        <f>SUM(BK1530:BK1537)</f>
        <v>0</v>
      </c>
    </row>
    <row r="1530" s="2" customFormat="1" ht="24.15" customHeight="1">
      <c r="A1530" s="41"/>
      <c r="B1530" s="42"/>
      <c r="C1530" s="203" t="s">
        <v>7</v>
      </c>
      <c r="D1530" s="203" t="s">
        <v>120</v>
      </c>
      <c r="E1530" s="204" t="s">
        <v>609</v>
      </c>
      <c r="F1530" s="205" t="s">
        <v>610</v>
      </c>
      <c r="G1530" s="206" t="s">
        <v>611</v>
      </c>
      <c r="H1530" s="207">
        <v>73.650999999999996</v>
      </c>
      <c r="I1530" s="208"/>
      <c r="J1530" s="209">
        <f>ROUND(I1530*H1530,2)</f>
        <v>0</v>
      </c>
      <c r="K1530" s="205" t="s">
        <v>124</v>
      </c>
      <c r="L1530" s="47"/>
      <c r="M1530" s="210" t="s">
        <v>19</v>
      </c>
      <c r="N1530" s="211" t="s">
        <v>42</v>
      </c>
      <c r="O1530" s="87"/>
      <c r="P1530" s="212">
        <f>O1530*H1530</f>
        <v>0</v>
      </c>
      <c r="Q1530" s="212">
        <v>0</v>
      </c>
      <c r="R1530" s="212">
        <f>Q1530*H1530</f>
        <v>0</v>
      </c>
      <c r="S1530" s="212">
        <v>0</v>
      </c>
      <c r="T1530" s="213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14" t="s">
        <v>125</v>
      </c>
      <c r="AT1530" s="214" t="s">
        <v>120</v>
      </c>
      <c r="AU1530" s="214" t="s">
        <v>81</v>
      </c>
      <c r="AY1530" s="20" t="s">
        <v>117</v>
      </c>
      <c r="BE1530" s="215">
        <f>IF(N1530="základní",J1530,0)</f>
        <v>0</v>
      </c>
      <c r="BF1530" s="215">
        <f>IF(N1530="snížená",J1530,0)</f>
        <v>0</v>
      </c>
      <c r="BG1530" s="215">
        <f>IF(N1530="zákl. přenesená",J1530,0)</f>
        <v>0</v>
      </c>
      <c r="BH1530" s="215">
        <f>IF(N1530="sníž. přenesená",J1530,0)</f>
        <v>0</v>
      </c>
      <c r="BI1530" s="215">
        <f>IF(N1530="nulová",J1530,0)</f>
        <v>0</v>
      </c>
      <c r="BJ1530" s="20" t="s">
        <v>79</v>
      </c>
      <c r="BK1530" s="215">
        <f>ROUND(I1530*H1530,2)</f>
        <v>0</v>
      </c>
      <c r="BL1530" s="20" t="s">
        <v>125</v>
      </c>
      <c r="BM1530" s="214" t="s">
        <v>612</v>
      </c>
    </row>
    <row r="1531" s="2" customFormat="1">
      <c r="A1531" s="41"/>
      <c r="B1531" s="42"/>
      <c r="C1531" s="43"/>
      <c r="D1531" s="216" t="s">
        <v>127</v>
      </c>
      <c r="E1531" s="43"/>
      <c r="F1531" s="217" t="s">
        <v>613</v>
      </c>
      <c r="G1531" s="43"/>
      <c r="H1531" s="43"/>
      <c r="I1531" s="218"/>
      <c r="J1531" s="43"/>
      <c r="K1531" s="43"/>
      <c r="L1531" s="47"/>
      <c r="M1531" s="219"/>
      <c r="N1531" s="220"/>
      <c r="O1531" s="87"/>
      <c r="P1531" s="87"/>
      <c r="Q1531" s="87"/>
      <c r="R1531" s="87"/>
      <c r="S1531" s="87"/>
      <c r="T1531" s="88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T1531" s="20" t="s">
        <v>127</v>
      </c>
      <c r="AU1531" s="20" t="s">
        <v>81</v>
      </c>
    </row>
    <row r="1532" s="2" customFormat="1" ht="21.75" customHeight="1">
      <c r="A1532" s="41"/>
      <c r="B1532" s="42"/>
      <c r="C1532" s="203" t="s">
        <v>614</v>
      </c>
      <c r="D1532" s="203" t="s">
        <v>120</v>
      </c>
      <c r="E1532" s="204" t="s">
        <v>615</v>
      </c>
      <c r="F1532" s="205" t="s">
        <v>616</v>
      </c>
      <c r="G1532" s="206" t="s">
        <v>611</v>
      </c>
      <c r="H1532" s="207">
        <v>73.650999999999996</v>
      </c>
      <c r="I1532" s="208"/>
      <c r="J1532" s="209">
        <f>ROUND(I1532*H1532,2)</f>
        <v>0</v>
      </c>
      <c r="K1532" s="205" t="s">
        <v>124</v>
      </c>
      <c r="L1532" s="47"/>
      <c r="M1532" s="210" t="s">
        <v>19</v>
      </c>
      <c r="N1532" s="211" t="s">
        <v>42</v>
      </c>
      <c r="O1532" s="87"/>
      <c r="P1532" s="212">
        <f>O1532*H1532</f>
        <v>0</v>
      </c>
      <c r="Q1532" s="212">
        <v>0</v>
      </c>
      <c r="R1532" s="212">
        <f>Q1532*H1532</f>
        <v>0</v>
      </c>
      <c r="S1532" s="212">
        <v>0</v>
      </c>
      <c r="T1532" s="213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14" t="s">
        <v>125</v>
      </c>
      <c r="AT1532" s="214" t="s">
        <v>120</v>
      </c>
      <c r="AU1532" s="214" t="s">
        <v>81</v>
      </c>
      <c r="AY1532" s="20" t="s">
        <v>117</v>
      </c>
      <c r="BE1532" s="215">
        <f>IF(N1532="základní",J1532,0)</f>
        <v>0</v>
      </c>
      <c r="BF1532" s="215">
        <f>IF(N1532="snížená",J1532,0)</f>
        <v>0</v>
      </c>
      <c r="BG1532" s="215">
        <f>IF(N1532="zákl. přenesená",J1532,0)</f>
        <v>0</v>
      </c>
      <c r="BH1532" s="215">
        <f>IF(N1532="sníž. přenesená",J1532,0)</f>
        <v>0</v>
      </c>
      <c r="BI1532" s="215">
        <f>IF(N1532="nulová",J1532,0)</f>
        <v>0</v>
      </c>
      <c r="BJ1532" s="20" t="s">
        <v>79</v>
      </c>
      <c r="BK1532" s="215">
        <f>ROUND(I1532*H1532,2)</f>
        <v>0</v>
      </c>
      <c r="BL1532" s="20" t="s">
        <v>125</v>
      </c>
      <c r="BM1532" s="214" t="s">
        <v>617</v>
      </c>
    </row>
    <row r="1533" s="2" customFormat="1">
      <c r="A1533" s="41"/>
      <c r="B1533" s="42"/>
      <c r="C1533" s="43"/>
      <c r="D1533" s="216" t="s">
        <v>127</v>
      </c>
      <c r="E1533" s="43"/>
      <c r="F1533" s="217" t="s">
        <v>618</v>
      </c>
      <c r="G1533" s="43"/>
      <c r="H1533" s="43"/>
      <c r="I1533" s="218"/>
      <c r="J1533" s="43"/>
      <c r="K1533" s="43"/>
      <c r="L1533" s="47"/>
      <c r="M1533" s="219"/>
      <c r="N1533" s="220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127</v>
      </c>
      <c r="AU1533" s="20" t="s">
        <v>81</v>
      </c>
    </row>
    <row r="1534" s="2" customFormat="1" ht="24.15" customHeight="1">
      <c r="A1534" s="41"/>
      <c r="B1534" s="42"/>
      <c r="C1534" s="203" t="s">
        <v>619</v>
      </c>
      <c r="D1534" s="203" t="s">
        <v>120</v>
      </c>
      <c r="E1534" s="204" t="s">
        <v>620</v>
      </c>
      <c r="F1534" s="205" t="s">
        <v>621</v>
      </c>
      <c r="G1534" s="206" t="s">
        <v>611</v>
      </c>
      <c r="H1534" s="207">
        <v>73.650999999999996</v>
      </c>
      <c r="I1534" s="208"/>
      <c r="J1534" s="209">
        <f>ROUND(I1534*H1534,2)</f>
        <v>0</v>
      </c>
      <c r="K1534" s="205" t="s">
        <v>124</v>
      </c>
      <c r="L1534" s="47"/>
      <c r="M1534" s="210" t="s">
        <v>19</v>
      </c>
      <c r="N1534" s="211" t="s">
        <v>42</v>
      </c>
      <c r="O1534" s="87"/>
      <c r="P1534" s="212">
        <f>O1534*H1534</f>
        <v>0</v>
      </c>
      <c r="Q1534" s="212">
        <v>0</v>
      </c>
      <c r="R1534" s="212">
        <f>Q1534*H1534</f>
        <v>0</v>
      </c>
      <c r="S1534" s="212">
        <v>0</v>
      </c>
      <c r="T1534" s="213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14" t="s">
        <v>125</v>
      </c>
      <c r="AT1534" s="214" t="s">
        <v>120</v>
      </c>
      <c r="AU1534" s="214" t="s">
        <v>81</v>
      </c>
      <c r="AY1534" s="20" t="s">
        <v>117</v>
      </c>
      <c r="BE1534" s="215">
        <f>IF(N1534="základní",J1534,0)</f>
        <v>0</v>
      </c>
      <c r="BF1534" s="215">
        <f>IF(N1534="snížená",J1534,0)</f>
        <v>0</v>
      </c>
      <c r="BG1534" s="215">
        <f>IF(N1534="zákl. přenesená",J1534,0)</f>
        <v>0</v>
      </c>
      <c r="BH1534" s="215">
        <f>IF(N1534="sníž. přenesená",J1534,0)</f>
        <v>0</v>
      </c>
      <c r="BI1534" s="215">
        <f>IF(N1534="nulová",J1534,0)</f>
        <v>0</v>
      </c>
      <c r="BJ1534" s="20" t="s">
        <v>79</v>
      </c>
      <c r="BK1534" s="215">
        <f>ROUND(I1534*H1534,2)</f>
        <v>0</v>
      </c>
      <c r="BL1534" s="20" t="s">
        <v>125</v>
      </c>
      <c r="BM1534" s="214" t="s">
        <v>622</v>
      </c>
    </row>
    <row r="1535" s="2" customFormat="1">
      <c r="A1535" s="41"/>
      <c r="B1535" s="42"/>
      <c r="C1535" s="43"/>
      <c r="D1535" s="216" t="s">
        <v>127</v>
      </c>
      <c r="E1535" s="43"/>
      <c r="F1535" s="217" t="s">
        <v>623</v>
      </c>
      <c r="G1535" s="43"/>
      <c r="H1535" s="43"/>
      <c r="I1535" s="218"/>
      <c r="J1535" s="43"/>
      <c r="K1535" s="43"/>
      <c r="L1535" s="47"/>
      <c r="M1535" s="219"/>
      <c r="N1535" s="220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127</v>
      </c>
      <c r="AU1535" s="20" t="s">
        <v>81</v>
      </c>
    </row>
    <row r="1536" s="2" customFormat="1" ht="24.15" customHeight="1">
      <c r="A1536" s="41"/>
      <c r="B1536" s="42"/>
      <c r="C1536" s="203" t="s">
        <v>624</v>
      </c>
      <c r="D1536" s="203" t="s">
        <v>120</v>
      </c>
      <c r="E1536" s="204" t="s">
        <v>625</v>
      </c>
      <c r="F1536" s="205" t="s">
        <v>626</v>
      </c>
      <c r="G1536" s="206" t="s">
        <v>611</v>
      </c>
      <c r="H1536" s="207">
        <v>73.650999999999996</v>
      </c>
      <c r="I1536" s="208"/>
      <c r="J1536" s="209">
        <f>ROUND(I1536*H1536,2)</f>
        <v>0</v>
      </c>
      <c r="K1536" s="205" t="s">
        <v>124</v>
      </c>
      <c r="L1536" s="47"/>
      <c r="M1536" s="210" t="s">
        <v>19</v>
      </c>
      <c r="N1536" s="211" t="s">
        <v>42</v>
      </c>
      <c r="O1536" s="87"/>
      <c r="P1536" s="212">
        <f>O1536*H1536</f>
        <v>0</v>
      </c>
      <c r="Q1536" s="212">
        <v>0</v>
      </c>
      <c r="R1536" s="212">
        <f>Q1536*H1536</f>
        <v>0</v>
      </c>
      <c r="S1536" s="212">
        <v>0</v>
      </c>
      <c r="T1536" s="213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4" t="s">
        <v>125</v>
      </c>
      <c r="AT1536" s="214" t="s">
        <v>120</v>
      </c>
      <c r="AU1536" s="214" t="s">
        <v>81</v>
      </c>
      <c r="AY1536" s="20" t="s">
        <v>117</v>
      </c>
      <c r="BE1536" s="215">
        <f>IF(N1536="základní",J1536,0)</f>
        <v>0</v>
      </c>
      <c r="BF1536" s="215">
        <f>IF(N1536="snížená",J1536,0)</f>
        <v>0</v>
      </c>
      <c r="BG1536" s="215">
        <f>IF(N1536="zákl. přenesená",J1536,0)</f>
        <v>0</v>
      </c>
      <c r="BH1536" s="215">
        <f>IF(N1536="sníž. přenesená",J1536,0)</f>
        <v>0</v>
      </c>
      <c r="BI1536" s="215">
        <f>IF(N1536="nulová",J1536,0)</f>
        <v>0</v>
      </c>
      <c r="BJ1536" s="20" t="s">
        <v>79</v>
      </c>
      <c r="BK1536" s="215">
        <f>ROUND(I1536*H1536,2)</f>
        <v>0</v>
      </c>
      <c r="BL1536" s="20" t="s">
        <v>125</v>
      </c>
      <c r="BM1536" s="214" t="s">
        <v>627</v>
      </c>
    </row>
    <row r="1537" s="2" customFormat="1">
      <c r="A1537" s="41"/>
      <c r="B1537" s="42"/>
      <c r="C1537" s="43"/>
      <c r="D1537" s="216" t="s">
        <v>127</v>
      </c>
      <c r="E1537" s="43"/>
      <c r="F1537" s="217" t="s">
        <v>628</v>
      </c>
      <c r="G1537" s="43"/>
      <c r="H1537" s="43"/>
      <c r="I1537" s="218"/>
      <c r="J1537" s="43"/>
      <c r="K1537" s="43"/>
      <c r="L1537" s="47"/>
      <c r="M1537" s="219"/>
      <c r="N1537" s="220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20" t="s">
        <v>127</v>
      </c>
      <c r="AU1537" s="20" t="s">
        <v>81</v>
      </c>
    </row>
    <row r="1538" s="12" customFormat="1" ht="22.8" customHeight="1">
      <c r="A1538" s="12"/>
      <c r="B1538" s="187"/>
      <c r="C1538" s="188"/>
      <c r="D1538" s="189" t="s">
        <v>70</v>
      </c>
      <c r="E1538" s="201" t="s">
        <v>629</v>
      </c>
      <c r="F1538" s="201" t="s">
        <v>630</v>
      </c>
      <c r="G1538" s="188"/>
      <c r="H1538" s="188"/>
      <c r="I1538" s="191"/>
      <c r="J1538" s="202">
        <f>BK1538</f>
        <v>0</v>
      </c>
      <c r="K1538" s="188"/>
      <c r="L1538" s="193"/>
      <c r="M1538" s="194"/>
      <c r="N1538" s="195"/>
      <c r="O1538" s="195"/>
      <c r="P1538" s="196">
        <f>SUM(P1539:P1540)</f>
        <v>0</v>
      </c>
      <c r="Q1538" s="195"/>
      <c r="R1538" s="196">
        <f>SUM(R1539:R1540)</f>
        <v>0</v>
      </c>
      <c r="S1538" s="195"/>
      <c r="T1538" s="197">
        <f>SUM(T1539:T1540)</f>
        <v>0</v>
      </c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R1538" s="198" t="s">
        <v>79</v>
      </c>
      <c r="AT1538" s="199" t="s">
        <v>70</v>
      </c>
      <c r="AU1538" s="199" t="s">
        <v>79</v>
      </c>
      <c r="AY1538" s="198" t="s">
        <v>117</v>
      </c>
      <c r="BK1538" s="200">
        <f>SUM(BK1539:BK1540)</f>
        <v>0</v>
      </c>
    </row>
    <row r="1539" s="2" customFormat="1" ht="33" customHeight="1">
      <c r="A1539" s="41"/>
      <c r="B1539" s="42"/>
      <c r="C1539" s="203" t="s">
        <v>631</v>
      </c>
      <c r="D1539" s="203" t="s">
        <v>120</v>
      </c>
      <c r="E1539" s="204" t="s">
        <v>632</v>
      </c>
      <c r="F1539" s="205" t="s">
        <v>633</v>
      </c>
      <c r="G1539" s="206" t="s">
        <v>611</v>
      </c>
      <c r="H1539" s="207">
        <v>47.064999999999998</v>
      </c>
      <c r="I1539" s="208"/>
      <c r="J1539" s="209">
        <f>ROUND(I1539*H1539,2)</f>
        <v>0</v>
      </c>
      <c r="K1539" s="205" t="s">
        <v>124</v>
      </c>
      <c r="L1539" s="47"/>
      <c r="M1539" s="210" t="s">
        <v>19</v>
      </c>
      <c r="N1539" s="211" t="s">
        <v>42</v>
      </c>
      <c r="O1539" s="87"/>
      <c r="P1539" s="212">
        <f>O1539*H1539</f>
        <v>0</v>
      </c>
      <c r="Q1539" s="212">
        <v>0</v>
      </c>
      <c r="R1539" s="212">
        <f>Q1539*H1539</f>
        <v>0</v>
      </c>
      <c r="S1539" s="212">
        <v>0</v>
      </c>
      <c r="T1539" s="213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14" t="s">
        <v>125</v>
      </c>
      <c r="AT1539" s="214" t="s">
        <v>120</v>
      </c>
      <c r="AU1539" s="214" t="s">
        <v>81</v>
      </c>
      <c r="AY1539" s="20" t="s">
        <v>117</v>
      </c>
      <c r="BE1539" s="215">
        <f>IF(N1539="základní",J1539,0)</f>
        <v>0</v>
      </c>
      <c r="BF1539" s="215">
        <f>IF(N1539="snížená",J1539,0)</f>
        <v>0</v>
      </c>
      <c r="BG1539" s="215">
        <f>IF(N1539="zákl. přenesená",J1539,0)</f>
        <v>0</v>
      </c>
      <c r="BH1539" s="215">
        <f>IF(N1539="sníž. přenesená",J1539,0)</f>
        <v>0</v>
      </c>
      <c r="BI1539" s="215">
        <f>IF(N1539="nulová",J1539,0)</f>
        <v>0</v>
      </c>
      <c r="BJ1539" s="20" t="s">
        <v>79</v>
      </c>
      <c r="BK1539" s="215">
        <f>ROUND(I1539*H1539,2)</f>
        <v>0</v>
      </c>
      <c r="BL1539" s="20" t="s">
        <v>125</v>
      </c>
      <c r="BM1539" s="214" t="s">
        <v>634</v>
      </c>
    </row>
    <row r="1540" s="2" customFormat="1">
      <c r="A1540" s="41"/>
      <c r="B1540" s="42"/>
      <c r="C1540" s="43"/>
      <c r="D1540" s="216" t="s">
        <v>127</v>
      </c>
      <c r="E1540" s="43"/>
      <c r="F1540" s="217" t="s">
        <v>635</v>
      </c>
      <c r="G1540" s="43"/>
      <c r="H1540" s="43"/>
      <c r="I1540" s="218"/>
      <c r="J1540" s="43"/>
      <c r="K1540" s="43"/>
      <c r="L1540" s="47"/>
      <c r="M1540" s="219"/>
      <c r="N1540" s="220"/>
      <c r="O1540" s="87"/>
      <c r="P1540" s="87"/>
      <c r="Q1540" s="87"/>
      <c r="R1540" s="87"/>
      <c r="S1540" s="87"/>
      <c r="T1540" s="88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T1540" s="20" t="s">
        <v>127</v>
      </c>
      <c r="AU1540" s="20" t="s">
        <v>81</v>
      </c>
    </row>
    <row r="1541" s="12" customFormat="1" ht="25.92" customHeight="1">
      <c r="A1541" s="12"/>
      <c r="B1541" s="187"/>
      <c r="C1541" s="188"/>
      <c r="D1541" s="189" t="s">
        <v>70</v>
      </c>
      <c r="E1541" s="190" t="s">
        <v>636</v>
      </c>
      <c r="F1541" s="190" t="s">
        <v>637</v>
      </c>
      <c r="G1541" s="188"/>
      <c r="H1541" s="188"/>
      <c r="I1541" s="191"/>
      <c r="J1541" s="192">
        <f>BK1541</f>
        <v>0</v>
      </c>
      <c r="K1541" s="188"/>
      <c r="L1541" s="193"/>
      <c r="M1541" s="194"/>
      <c r="N1541" s="195"/>
      <c r="O1541" s="195"/>
      <c r="P1541" s="196">
        <f>P1542+P1691+P1995+P2079+P3404</f>
        <v>0</v>
      </c>
      <c r="Q1541" s="195"/>
      <c r="R1541" s="196">
        <f>R1542+R1691+R1995+R2079+R3404</f>
        <v>13.88048936</v>
      </c>
      <c r="S1541" s="195"/>
      <c r="T1541" s="197">
        <f>T1542+T1691+T1995+T2079+T3404</f>
        <v>0.90960000000000008</v>
      </c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R1541" s="198" t="s">
        <v>81</v>
      </c>
      <c r="AT1541" s="199" t="s">
        <v>70</v>
      </c>
      <c r="AU1541" s="199" t="s">
        <v>71</v>
      </c>
      <c r="AY1541" s="198" t="s">
        <v>117</v>
      </c>
      <c r="BK1541" s="200">
        <f>BK1542+BK1691+BK1995+BK2079+BK3404</f>
        <v>0</v>
      </c>
    </row>
    <row r="1542" s="12" customFormat="1" ht="22.8" customHeight="1">
      <c r="A1542" s="12"/>
      <c r="B1542" s="187"/>
      <c r="C1542" s="188"/>
      <c r="D1542" s="189" t="s">
        <v>70</v>
      </c>
      <c r="E1542" s="201" t="s">
        <v>638</v>
      </c>
      <c r="F1542" s="201" t="s">
        <v>639</v>
      </c>
      <c r="G1542" s="188"/>
      <c r="H1542" s="188"/>
      <c r="I1542" s="191"/>
      <c r="J1542" s="202">
        <f>BK1542</f>
        <v>0</v>
      </c>
      <c r="K1542" s="188"/>
      <c r="L1542" s="193"/>
      <c r="M1542" s="194"/>
      <c r="N1542" s="195"/>
      <c r="O1542" s="195"/>
      <c r="P1542" s="196">
        <f>SUM(P1543:P1690)</f>
        <v>0</v>
      </c>
      <c r="Q1542" s="195"/>
      <c r="R1542" s="196">
        <f>SUM(R1543:R1690)</f>
        <v>0.29811056999999996</v>
      </c>
      <c r="S1542" s="195"/>
      <c r="T1542" s="197">
        <f>SUM(T1543:T1690)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198" t="s">
        <v>81</v>
      </c>
      <c r="AT1542" s="199" t="s">
        <v>70</v>
      </c>
      <c r="AU1542" s="199" t="s">
        <v>79</v>
      </c>
      <c r="AY1542" s="198" t="s">
        <v>117</v>
      </c>
      <c r="BK1542" s="200">
        <f>SUM(BK1543:BK1690)</f>
        <v>0</v>
      </c>
    </row>
    <row r="1543" s="2" customFormat="1" ht="16.5" customHeight="1">
      <c r="A1543" s="41"/>
      <c r="B1543" s="42"/>
      <c r="C1543" s="203" t="s">
        <v>640</v>
      </c>
      <c r="D1543" s="203" t="s">
        <v>120</v>
      </c>
      <c r="E1543" s="204" t="s">
        <v>641</v>
      </c>
      <c r="F1543" s="205" t="s">
        <v>642</v>
      </c>
      <c r="G1543" s="206" t="s">
        <v>229</v>
      </c>
      <c r="H1543" s="207">
        <v>244.55000000000001</v>
      </c>
      <c r="I1543" s="208"/>
      <c r="J1543" s="209">
        <f>ROUND(I1543*H1543,2)</f>
        <v>0</v>
      </c>
      <c r="K1543" s="205" t="s">
        <v>643</v>
      </c>
      <c r="L1543" s="47"/>
      <c r="M1543" s="210" t="s">
        <v>19</v>
      </c>
      <c r="N1543" s="211" t="s">
        <v>42</v>
      </c>
      <c r="O1543" s="87"/>
      <c r="P1543" s="212">
        <f>O1543*H1543</f>
        <v>0</v>
      </c>
      <c r="Q1543" s="212">
        <v>4.0000000000000003E-05</v>
      </c>
      <c r="R1543" s="212">
        <f>Q1543*H1543</f>
        <v>0.0097820000000000008</v>
      </c>
      <c r="S1543" s="212">
        <v>0</v>
      </c>
      <c r="T1543" s="213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4" t="s">
        <v>578</v>
      </c>
      <c r="AT1543" s="214" t="s">
        <v>120</v>
      </c>
      <c r="AU1543" s="214" t="s">
        <v>81</v>
      </c>
      <c r="AY1543" s="20" t="s">
        <v>117</v>
      </c>
      <c r="BE1543" s="215">
        <f>IF(N1543="základní",J1543,0)</f>
        <v>0</v>
      </c>
      <c r="BF1543" s="215">
        <f>IF(N1543="snížená",J1543,0)</f>
        <v>0</v>
      </c>
      <c r="BG1543" s="215">
        <f>IF(N1543="zákl. přenesená",J1543,0)</f>
        <v>0</v>
      </c>
      <c r="BH1543" s="215">
        <f>IF(N1543="sníž. přenesená",J1543,0)</f>
        <v>0</v>
      </c>
      <c r="BI1543" s="215">
        <f>IF(N1543="nulová",J1543,0)</f>
        <v>0</v>
      </c>
      <c r="BJ1543" s="20" t="s">
        <v>79</v>
      </c>
      <c r="BK1543" s="215">
        <f>ROUND(I1543*H1543,2)</f>
        <v>0</v>
      </c>
      <c r="BL1543" s="20" t="s">
        <v>578</v>
      </c>
      <c r="BM1543" s="214" t="s">
        <v>644</v>
      </c>
    </row>
    <row r="1544" s="13" customFormat="1">
      <c r="A1544" s="13"/>
      <c r="B1544" s="221"/>
      <c r="C1544" s="222"/>
      <c r="D1544" s="223" t="s">
        <v>129</v>
      </c>
      <c r="E1544" s="224" t="s">
        <v>19</v>
      </c>
      <c r="F1544" s="225" t="s">
        <v>232</v>
      </c>
      <c r="G1544" s="222"/>
      <c r="H1544" s="224" t="s">
        <v>19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1" t="s">
        <v>129</v>
      </c>
      <c r="AU1544" s="231" t="s">
        <v>81</v>
      </c>
      <c r="AV1544" s="13" t="s">
        <v>79</v>
      </c>
      <c r="AW1544" s="13" t="s">
        <v>33</v>
      </c>
      <c r="AX1544" s="13" t="s">
        <v>71</v>
      </c>
      <c r="AY1544" s="231" t="s">
        <v>117</v>
      </c>
    </row>
    <row r="1545" s="13" customFormat="1">
      <c r="A1545" s="13"/>
      <c r="B1545" s="221"/>
      <c r="C1545" s="222"/>
      <c r="D1545" s="223" t="s">
        <v>129</v>
      </c>
      <c r="E1545" s="224" t="s">
        <v>19</v>
      </c>
      <c r="F1545" s="225" t="s">
        <v>645</v>
      </c>
      <c r="G1545" s="222"/>
      <c r="H1545" s="224" t="s">
        <v>19</v>
      </c>
      <c r="I1545" s="226"/>
      <c r="J1545" s="222"/>
      <c r="K1545" s="222"/>
      <c r="L1545" s="227"/>
      <c r="M1545" s="228"/>
      <c r="N1545" s="229"/>
      <c r="O1545" s="229"/>
      <c r="P1545" s="229"/>
      <c r="Q1545" s="229"/>
      <c r="R1545" s="229"/>
      <c r="S1545" s="229"/>
      <c r="T1545" s="230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1" t="s">
        <v>129</v>
      </c>
      <c r="AU1545" s="231" t="s">
        <v>81</v>
      </c>
      <c r="AV1545" s="13" t="s">
        <v>79</v>
      </c>
      <c r="AW1545" s="13" t="s">
        <v>33</v>
      </c>
      <c r="AX1545" s="13" t="s">
        <v>71</v>
      </c>
      <c r="AY1545" s="231" t="s">
        <v>117</v>
      </c>
    </row>
    <row r="1546" s="13" customFormat="1">
      <c r="A1546" s="13"/>
      <c r="B1546" s="221"/>
      <c r="C1546" s="222"/>
      <c r="D1546" s="223" t="s">
        <v>129</v>
      </c>
      <c r="E1546" s="224" t="s">
        <v>19</v>
      </c>
      <c r="F1546" s="225" t="s">
        <v>145</v>
      </c>
      <c r="G1546" s="222"/>
      <c r="H1546" s="224" t="s">
        <v>19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1" t="s">
        <v>129</v>
      </c>
      <c r="AU1546" s="231" t="s">
        <v>81</v>
      </c>
      <c r="AV1546" s="13" t="s">
        <v>79</v>
      </c>
      <c r="AW1546" s="13" t="s">
        <v>33</v>
      </c>
      <c r="AX1546" s="13" t="s">
        <v>71</v>
      </c>
      <c r="AY1546" s="231" t="s">
        <v>117</v>
      </c>
    </row>
    <row r="1547" s="14" customFormat="1">
      <c r="A1547" s="14"/>
      <c r="B1547" s="232"/>
      <c r="C1547" s="233"/>
      <c r="D1547" s="223" t="s">
        <v>129</v>
      </c>
      <c r="E1547" s="234" t="s">
        <v>19</v>
      </c>
      <c r="F1547" s="235" t="s">
        <v>269</v>
      </c>
      <c r="G1547" s="233"/>
      <c r="H1547" s="236">
        <v>118.8</v>
      </c>
      <c r="I1547" s="237"/>
      <c r="J1547" s="233"/>
      <c r="K1547" s="233"/>
      <c r="L1547" s="238"/>
      <c r="M1547" s="239"/>
      <c r="N1547" s="240"/>
      <c r="O1547" s="240"/>
      <c r="P1547" s="240"/>
      <c r="Q1547" s="240"/>
      <c r="R1547" s="240"/>
      <c r="S1547" s="240"/>
      <c r="T1547" s="241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2" t="s">
        <v>129</v>
      </c>
      <c r="AU1547" s="242" t="s">
        <v>81</v>
      </c>
      <c r="AV1547" s="14" t="s">
        <v>81</v>
      </c>
      <c r="AW1547" s="14" t="s">
        <v>33</v>
      </c>
      <c r="AX1547" s="14" t="s">
        <v>71</v>
      </c>
      <c r="AY1547" s="242" t="s">
        <v>117</v>
      </c>
    </row>
    <row r="1548" s="13" customFormat="1">
      <c r="A1548" s="13"/>
      <c r="B1548" s="221"/>
      <c r="C1548" s="222"/>
      <c r="D1548" s="223" t="s">
        <v>129</v>
      </c>
      <c r="E1548" s="224" t="s">
        <v>19</v>
      </c>
      <c r="F1548" s="225" t="s">
        <v>148</v>
      </c>
      <c r="G1548" s="222"/>
      <c r="H1548" s="224" t="s">
        <v>19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1" t="s">
        <v>129</v>
      </c>
      <c r="AU1548" s="231" t="s">
        <v>81</v>
      </c>
      <c r="AV1548" s="13" t="s">
        <v>79</v>
      </c>
      <c r="AW1548" s="13" t="s">
        <v>33</v>
      </c>
      <c r="AX1548" s="13" t="s">
        <v>71</v>
      </c>
      <c r="AY1548" s="231" t="s">
        <v>117</v>
      </c>
    </row>
    <row r="1549" s="14" customFormat="1">
      <c r="A1549" s="14"/>
      <c r="B1549" s="232"/>
      <c r="C1549" s="233"/>
      <c r="D1549" s="223" t="s">
        <v>129</v>
      </c>
      <c r="E1549" s="234" t="s">
        <v>19</v>
      </c>
      <c r="F1549" s="235" t="s">
        <v>270</v>
      </c>
      <c r="G1549" s="233"/>
      <c r="H1549" s="236">
        <v>39.600000000000001</v>
      </c>
      <c r="I1549" s="237"/>
      <c r="J1549" s="233"/>
      <c r="K1549" s="233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2" t="s">
        <v>129</v>
      </c>
      <c r="AU1549" s="242" t="s">
        <v>81</v>
      </c>
      <c r="AV1549" s="14" t="s">
        <v>81</v>
      </c>
      <c r="AW1549" s="14" t="s">
        <v>33</v>
      </c>
      <c r="AX1549" s="14" t="s">
        <v>71</v>
      </c>
      <c r="AY1549" s="242" t="s">
        <v>117</v>
      </c>
    </row>
    <row r="1550" s="13" customFormat="1">
      <c r="A1550" s="13"/>
      <c r="B1550" s="221"/>
      <c r="C1550" s="222"/>
      <c r="D1550" s="223" t="s">
        <v>129</v>
      </c>
      <c r="E1550" s="224" t="s">
        <v>19</v>
      </c>
      <c r="F1550" s="225" t="s">
        <v>151</v>
      </c>
      <c r="G1550" s="222"/>
      <c r="H1550" s="224" t="s">
        <v>19</v>
      </c>
      <c r="I1550" s="226"/>
      <c r="J1550" s="222"/>
      <c r="K1550" s="222"/>
      <c r="L1550" s="227"/>
      <c r="M1550" s="228"/>
      <c r="N1550" s="229"/>
      <c r="O1550" s="229"/>
      <c r="P1550" s="229"/>
      <c r="Q1550" s="229"/>
      <c r="R1550" s="229"/>
      <c r="S1550" s="229"/>
      <c r="T1550" s="23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1" t="s">
        <v>129</v>
      </c>
      <c r="AU1550" s="231" t="s">
        <v>81</v>
      </c>
      <c r="AV1550" s="13" t="s">
        <v>79</v>
      </c>
      <c r="AW1550" s="13" t="s">
        <v>33</v>
      </c>
      <c r="AX1550" s="13" t="s">
        <v>71</v>
      </c>
      <c r="AY1550" s="231" t="s">
        <v>117</v>
      </c>
    </row>
    <row r="1551" s="14" customFormat="1">
      <c r="A1551" s="14"/>
      <c r="B1551" s="232"/>
      <c r="C1551" s="233"/>
      <c r="D1551" s="223" t="s">
        <v>129</v>
      </c>
      <c r="E1551" s="234" t="s">
        <v>19</v>
      </c>
      <c r="F1551" s="235" t="s">
        <v>271</v>
      </c>
      <c r="G1551" s="233"/>
      <c r="H1551" s="236">
        <v>18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2" t="s">
        <v>129</v>
      </c>
      <c r="AU1551" s="242" t="s">
        <v>81</v>
      </c>
      <c r="AV1551" s="14" t="s">
        <v>81</v>
      </c>
      <c r="AW1551" s="14" t="s">
        <v>33</v>
      </c>
      <c r="AX1551" s="14" t="s">
        <v>71</v>
      </c>
      <c r="AY1551" s="242" t="s">
        <v>117</v>
      </c>
    </row>
    <row r="1552" s="13" customFormat="1">
      <c r="A1552" s="13"/>
      <c r="B1552" s="221"/>
      <c r="C1552" s="222"/>
      <c r="D1552" s="223" t="s">
        <v>129</v>
      </c>
      <c r="E1552" s="224" t="s">
        <v>19</v>
      </c>
      <c r="F1552" s="225" t="s">
        <v>154</v>
      </c>
      <c r="G1552" s="222"/>
      <c r="H1552" s="224" t="s">
        <v>19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1" t="s">
        <v>129</v>
      </c>
      <c r="AU1552" s="231" t="s">
        <v>81</v>
      </c>
      <c r="AV1552" s="13" t="s">
        <v>79</v>
      </c>
      <c r="AW1552" s="13" t="s">
        <v>33</v>
      </c>
      <c r="AX1552" s="13" t="s">
        <v>71</v>
      </c>
      <c r="AY1552" s="231" t="s">
        <v>117</v>
      </c>
    </row>
    <row r="1553" s="14" customFormat="1">
      <c r="A1553" s="14"/>
      <c r="B1553" s="232"/>
      <c r="C1553" s="233"/>
      <c r="D1553" s="223" t="s">
        <v>129</v>
      </c>
      <c r="E1553" s="234" t="s">
        <v>19</v>
      </c>
      <c r="F1553" s="235" t="s">
        <v>272</v>
      </c>
      <c r="G1553" s="233"/>
      <c r="H1553" s="236">
        <v>3.6000000000000001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2" t="s">
        <v>129</v>
      </c>
      <c r="AU1553" s="242" t="s">
        <v>81</v>
      </c>
      <c r="AV1553" s="14" t="s">
        <v>81</v>
      </c>
      <c r="AW1553" s="14" t="s">
        <v>33</v>
      </c>
      <c r="AX1553" s="14" t="s">
        <v>71</v>
      </c>
      <c r="AY1553" s="242" t="s">
        <v>117</v>
      </c>
    </row>
    <row r="1554" s="13" customFormat="1">
      <c r="A1554" s="13"/>
      <c r="B1554" s="221"/>
      <c r="C1554" s="222"/>
      <c r="D1554" s="223" t="s">
        <v>129</v>
      </c>
      <c r="E1554" s="224" t="s">
        <v>19</v>
      </c>
      <c r="F1554" s="225" t="s">
        <v>157</v>
      </c>
      <c r="G1554" s="222"/>
      <c r="H1554" s="224" t="s">
        <v>19</v>
      </c>
      <c r="I1554" s="226"/>
      <c r="J1554" s="222"/>
      <c r="K1554" s="222"/>
      <c r="L1554" s="227"/>
      <c r="M1554" s="228"/>
      <c r="N1554" s="229"/>
      <c r="O1554" s="229"/>
      <c r="P1554" s="229"/>
      <c r="Q1554" s="229"/>
      <c r="R1554" s="229"/>
      <c r="S1554" s="229"/>
      <c r="T1554" s="23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31" t="s">
        <v>129</v>
      </c>
      <c r="AU1554" s="231" t="s">
        <v>81</v>
      </c>
      <c r="AV1554" s="13" t="s">
        <v>79</v>
      </c>
      <c r="AW1554" s="13" t="s">
        <v>33</v>
      </c>
      <c r="AX1554" s="13" t="s">
        <v>71</v>
      </c>
      <c r="AY1554" s="231" t="s">
        <v>117</v>
      </c>
    </row>
    <row r="1555" s="14" customFormat="1">
      <c r="A1555" s="14"/>
      <c r="B1555" s="232"/>
      <c r="C1555" s="233"/>
      <c r="D1555" s="223" t="s">
        <v>129</v>
      </c>
      <c r="E1555" s="234" t="s">
        <v>19</v>
      </c>
      <c r="F1555" s="235" t="s">
        <v>273</v>
      </c>
      <c r="G1555" s="233"/>
      <c r="H1555" s="236">
        <v>12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42" t="s">
        <v>129</v>
      </c>
      <c r="AU1555" s="242" t="s">
        <v>81</v>
      </c>
      <c r="AV1555" s="14" t="s">
        <v>81</v>
      </c>
      <c r="AW1555" s="14" t="s">
        <v>33</v>
      </c>
      <c r="AX1555" s="14" t="s">
        <v>71</v>
      </c>
      <c r="AY1555" s="242" t="s">
        <v>117</v>
      </c>
    </row>
    <row r="1556" s="13" customFormat="1">
      <c r="A1556" s="13"/>
      <c r="B1556" s="221"/>
      <c r="C1556" s="222"/>
      <c r="D1556" s="223" t="s">
        <v>129</v>
      </c>
      <c r="E1556" s="224" t="s">
        <v>19</v>
      </c>
      <c r="F1556" s="225" t="s">
        <v>160</v>
      </c>
      <c r="G1556" s="222"/>
      <c r="H1556" s="224" t="s">
        <v>19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1" t="s">
        <v>129</v>
      </c>
      <c r="AU1556" s="231" t="s">
        <v>81</v>
      </c>
      <c r="AV1556" s="13" t="s">
        <v>79</v>
      </c>
      <c r="AW1556" s="13" t="s">
        <v>33</v>
      </c>
      <c r="AX1556" s="13" t="s">
        <v>71</v>
      </c>
      <c r="AY1556" s="231" t="s">
        <v>117</v>
      </c>
    </row>
    <row r="1557" s="14" customFormat="1">
      <c r="A1557" s="14"/>
      <c r="B1557" s="232"/>
      <c r="C1557" s="233"/>
      <c r="D1557" s="223" t="s">
        <v>129</v>
      </c>
      <c r="E1557" s="234" t="s">
        <v>19</v>
      </c>
      <c r="F1557" s="235" t="s">
        <v>646</v>
      </c>
      <c r="G1557" s="233"/>
      <c r="H1557" s="236">
        <v>0.59999999999999998</v>
      </c>
      <c r="I1557" s="237"/>
      <c r="J1557" s="233"/>
      <c r="K1557" s="233"/>
      <c r="L1557" s="238"/>
      <c r="M1557" s="239"/>
      <c r="N1557" s="240"/>
      <c r="O1557" s="240"/>
      <c r="P1557" s="240"/>
      <c r="Q1557" s="240"/>
      <c r="R1557" s="240"/>
      <c r="S1557" s="240"/>
      <c r="T1557" s="241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2" t="s">
        <v>129</v>
      </c>
      <c r="AU1557" s="242" t="s">
        <v>81</v>
      </c>
      <c r="AV1557" s="14" t="s">
        <v>81</v>
      </c>
      <c r="AW1557" s="14" t="s">
        <v>33</v>
      </c>
      <c r="AX1557" s="14" t="s">
        <v>71</v>
      </c>
      <c r="AY1557" s="242" t="s">
        <v>117</v>
      </c>
    </row>
    <row r="1558" s="13" customFormat="1">
      <c r="A1558" s="13"/>
      <c r="B1558" s="221"/>
      <c r="C1558" s="222"/>
      <c r="D1558" s="223" t="s">
        <v>129</v>
      </c>
      <c r="E1558" s="224" t="s">
        <v>19</v>
      </c>
      <c r="F1558" s="225" t="s">
        <v>163</v>
      </c>
      <c r="G1558" s="222"/>
      <c r="H1558" s="224" t="s">
        <v>19</v>
      </c>
      <c r="I1558" s="226"/>
      <c r="J1558" s="222"/>
      <c r="K1558" s="222"/>
      <c r="L1558" s="227"/>
      <c r="M1558" s="228"/>
      <c r="N1558" s="229"/>
      <c r="O1558" s="229"/>
      <c r="P1558" s="229"/>
      <c r="Q1558" s="229"/>
      <c r="R1558" s="229"/>
      <c r="S1558" s="229"/>
      <c r="T1558" s="230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1" t="s">
        <v>129</v>
      </c>
      <c r="AU1558" s="231" t="s">
        <v>81</v>
      </c>
      <c r="AV1558" s="13" t="s">
        <v>79</v>
      </c>
      <c r="AW1558" s="13" t="s">
        <v>33</v>
      </c>
      <c r="AX1558" s="13" t="s">
        <v>71</v>
      </c>
      <c r="AY1558" s="231" t="s">
        <v>117</v>
      </c>
    </row>
    <row r="1559" s="14" customFormat="1">
      <c r="A1559" s="14"/>
      <c r="B1559" s="232"/>
      <c r="C1559" s="233"/>
      <c r="D1559" s="223" t="s">
        <v>129</v>
      </c>
      <c r="E1559" s="234" t="s">
        <v>19</v>
      </c>
      <c r="F1559" s="235" t="s">
        <v>275</v>
      </c>
      <c r="G1559" s="233"/>
      <c r="H1559" s="236">
        <v>4.2000000000000002</v>
      </c>
      <c r="I1559" s="237"/>
      <c r="J1559" s="233"/>
      <c r="K1559" s="233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2" t="s">
        <v>129</v>
      </c>
      <c r="AU1559" s="242" t="s">
        <v>81</v>
      </c>
      <c r="AV1559" s="14" t="s">
        <v>81</v>
      </c>
      <c r="AW1559" s="14" t="s">
        <v>33</v>
      </c>
      <c r="AX1559" s="14" t="s">
        <v>71</v>
      </c>
      <c r="AY1559" s="242" t="s">
        <v>117</v>
      </c>
    </row>
    <row r="1560" s="13" customFormat="1">
      <c r="A1560" s="13"/>
      <c r="B1560" s="221"/>
      <c r="C1560" s="222"/>
      <c r="D1560" s="223" t="s">
        <v>129</v>
      </c>
      <c r="E1560" s="224" t="s">
        <v>19</v>
      </c>
      <c r="F1560" s="225" t="s">
        <v>166</v>
      </c>
      <c r="G1560" s="222"/>
      <c r="H1560" s="224" t="s">
        <v>19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1" t="s">
        <v>129</v>
      </c>
      <c r="AU1560" s="231" t="s">
        <v>81</v>
      </c>
      <c r="AV1560" s="13" t="s">
        <v>79</v>
      </c>
      <c r="AW1560" s="13" t="s">
        <v>33</v>
      </c>
      <c r="AX1560" s="13" t="s">
        <v>71</v>
      </c>
      <c r="AY1560" s="231" t="s">
        <v>117</v>
      </c>
    </row>
    <row r="1561" s="14" customFormat="1">
      <c r="A1561" s="14"/>
      <c r="B1561" s="232"/>
      <c r="C1561" s="233"/>
      <c r="D1561" s="223" t="s">
        <v>129</v>
      </c>
      <c r="E1561" s="234" t="s">
        <v>19</v>
      </c>
      <c r="F1561" s="235" t="s">
        <v>276</v>
      </c>
      <c r="G1561" s="233"/>
      <c r="H1561" s="236">
        <v>1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42" t="s">
        <v>129</v>
      </c>
      <c r="AU1561" s="242" t="s">
        <v>81</v>
      </c>
      <c r="AV1561" s="14" t="s">
        <v>81</v>
      </c>
      <c r="AW1561" s="14" t="s">
        <v>33</v>
      </c>
      <c r="AX1561" s="14" t="s">
        <v>71</v>
      </c>
      <c r="AY1561" s="242" t="s">
        <v>117</v>
      </c>
    </row>
    <row r="1562" s="13" customFormat="1">
      <c r="A1562" s="13"/>
      <c r="B1562" s="221"/>
      <c r="C1562" s="222"/>
      <c r="D1562" s="223" t="s">
        <v>129</v>
      </c>
      <c r="E1562" s="224" t="s">
        <v>19</v>
      </c>
      <c r="F1562" s="225" t="s">
        <v>169</v>
      </c>
      <c r="G1562" s="222"/>
      <c r="H1562" s="224" t="s">
        <v>19</v>
      </c>
      <c r="I1562" s="226"/>
      <c r="J1562" s="222"/>
      <c r="K1562" s="222"/>
      <c r="L1562" s="227"/>
      <c r="M1562" s="228"/>
      <c r="N1562" s="229"/>
      <c r="O1562" s="229"/>
      <c r="P1562" s="229"/>
      <c r="Q1562" s="229"/>
      <c r="R1562" s="229"/>
      <c r="S1562" s="229"/>
      <c r="T1562" s="230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1" t="s">
        <v>129</v>
      </c>
      <c r="AU1562" s="231" t="s">
        <v>81</v>
      </c>
      <c r="AV1562" s="13" t="s">
        <v>79</v>
      </c>
      <c r="AW1562" s="13" t="s">
        <v>33</v>
      </c>
      <c r="AX1562" s="13" t="s">
        <v>71</v>
      </c>
      <c r="AY1562" s="231" t="s">
        <v>117</v>
      </c>
    </row>
    <row r="1563" s="14" customFormat="1">
      <c r="A1563" s="14"/>
      <c r="B1563" s="232"/>
      <c r="C1563" s="233"/>
      <c r="D1563" s="223" t="s">
        <v>129</v>
      </c>
      <c r="E1563" s="234" t="s">
        <v>19</v>
      </c>
      <c r="F1563" s="235" t="s">
        <v>277</v>
      </c>
      <c r="G1563" s="233"/>
      <c r="H1563" s="236">
        <v>6</v>
      </c>
      <c r="I1563" s="237"/>
      <c r="J1563" s="233"/>
      <c r="K1563" s="233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2" t="s">
        <v>129</v>
      </c>
      <c r="AU1563" s="242" t="s">
        <v>81</v>
      </c>
      <c r="AV1563" s="14" t="s">
        <v>81</v>
      </c>
      <c r="AW1563" s="14" t="s">
        <v>33</v>
      </c>
      <c r="AX1563" s="14" t="s">
        <v>71</v>
      </c>
      <c r="AY1563" s="242" t="s">
        <v>117</v>
      </c>
    </row>
    <row r="1564" s="13" customFormat="1">
      <c r="A1564" s="13"/>
      <c r="B1564" s="221"/>
      <c r="C1564" s="222"/>
      <c r="D1564" s="223" t="s">
        <v>129</v>
      </c>
      <c r="E1564" s="224" t="s">
        <v>19</v>
      </c>
      <c r="F1564" s="225" t="s">
        <v>172</v>
      </c>
      <c r="G1564" s="222"/>
      <c r="H1564" s="224" t="s">
        <v>19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1" t="s">
        <v>129</v>
      </c>
      <c r="AU1564" s="231" t="s">
        <v>81</v>
      </c>
      <c r="AV1564" s="13" t="s">
        <v>79</v>
      </c>
      <c r="AW1564" s="13" t="s">
        <v>33</v>
      </c>
      <c r="AX1564" s="13" t="s">
        <v>71</v>
      </c>
      <c r="AY1564" s="231" t="s">
        <v>117</v>
      </c>
    </row>
    <row r="1565" s="14" customFormat="1">
      <c r="A1565" s="14"/>
      <c r="B1565" s="232"/>
      <c r="C1565" s="233"/>
      <c r="D1565" s="223" t="s">
        <v>129</v>
      </c>
      <c r="E1565" s="234" t="s">
        <v>19</v>
      </c>
      <c r="F1565" s="235" t="s">
        <v>278</v>
      </c>
      <c r="G1565" s="233"/>
      <c r="H1565" s="236">
        <v>1.2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2" t="s">
        <v>129</v>
      </c>
      <c r="AU1565" s="242" t="s">
        <v>81</v>
      </c>
      <c r="AV1565" s="14" t="s">
        <v>81</v>
      </c>
      <c r="AW1565" s="14" t="s">
        <v>33</v>
      </c>
      <c r="AX1565" s="14" t="s">
        <v>71</v>
      </c>
      <c r="AY1565" s="242" t="s">
        <v>117</v>
      </c>
    </row>
    <row r="1566" s="13" customFormat="1">
      <c r="A1566" s="13"/>
      <c r="B1566" s="221"/>
      <c r="C1566" s="222"/>
      <c r="D1566" s="223" t="s">
        <v>129</v>
      </c>
      <c r="E1566" s="224" t="s">
        <v>19</v>
      </c>
      <c r="F1566" s="225" t="s">
        <v>175</v>
      </c>
      <c r="G1566" s="222"/>
      <c r="H1566" s="224" t="s">
        <v>19</v>
      </c>
      <c r="I1566" s="226"/>
      <c r="J1566" s="222"/>
      <c r="K1566" s="222"/>
      <c r="L1566" s="227"/>
      <c r="M1566" s="228"/>
      <c r="N1566" s="229"/>
      <c r="O1566" s="229"/>
      <c r="P1566" s="229"/>
      <c r="Q1566" s="229"/>
      <c r="R1566" s="229"/>
      <c r="S1566" s="229"/>
      <c r="T1566" s="230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1" t="s">
        <v>129</v>
      </c>
      <c r="AU1566" s="231" t="s">
        <v>81</v>
      </c>
      <c r="AV1566" s="13" t="s">
        <v>79</v>
      </c>
      <c r="AW1566" s="13" t="s">
        <v>33</v>
      </c>
      <c r="AX1566" s="13" t="s">
        <v>71</v>
      </c>
      <c r="AY1566" s="231" t="s">
        <v>117</v>
      </c>
    </row>
    <row r="1567" s="14" customFormat="1">
      <c r="A1567" s="14"/>
      <c r="B1567" s="232"/>
      <c r="C1567" s="233"/>
      <c r="D1567" s="223" t="s">
        <v>129</v>
      </c>
      <c r="E1567" s="234" t="s">
        <v>19</v>
      </c>
      <c r="F1567" s="235" t="s">
        <v>279</v>
      </c>
      <c r="G1567" s="233"/>
      <c r="H1567" s="236">
        <v>3.8999999999999999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2" t="s">
        <v>129</v>
      </c>
      <c r="AU1567" s="242" t="s">
        <v>81</v>
      </c>
      <c r="AV1567" s="14" t="s">
        <v>81</v>
      </c>
      <c r="AW1567" s="14" t="s">
        <v>33</v>
      </c>
      <c r="AX1567" s="14" t="s">
        <v>71</v>
      </c>
      <c r="AY1567" s="242" t="s">
        <v>117</v>
      </c>
    </row>
    <row r="1568" s="13" customFormat="1">
      <c r="A1568" s="13"/>
      <c r="B1568" s="221"/>
      <c r="C1568" s="222"/>
      <c r="D1568" s="223" t="s">
        <v>129</v>
      </c>
      <c r="E1568" s="224" t="s">
        <v>19</v>
      </c>
      <c r="F1568" s="225" t="s">
        <v>178</v>
      </c>
      <c r="G1568" s="222"/>
      <c r="H1568" s="224" t="s">
        <v>19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1" t="s">
        <v>129</v>
      </c>
      <c r="AU1568" s="231" t="s">
        <v>81</v>
      </c>
      <c r="AV1568" s="13" t="s">
        <v>79</v>
      </c>
      <c r="AW1568" s="13" t="s">
        <v>33</v>
      </c>
      <c r="AX1568" s="13" t="s">
        <v>71</v>
      </c>
      <c r="AY1568" s="231" t="s">
        <v>117</v>
      </c>
    </row>
    <row r="1569" s="14" customFormat="1">
      <c r="A1569" s="14"/>
      <c r="B1569" s="232"/>
      <c r="C1569" s="233"/>
      <c r="D1569" s="223" t="s">
        <v>129</v>
      </c>
      <c r="E1569" s="234" t="s">
        <v>19</v>
      </c>
      <c r="F1569" s="235" t="s">
        <v>280</v>
      </c>
      <c r="G1569" s="233"/>
      <c r="H1569" s="236">
        <v>1.3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2" t="s">
        <v>129</v>
      </c>
      <c r="AU1569" s="242" t="s">
        <v>81</v>
      </c>
      <c r="AV1569" s="14" t="s">
        <v>81</v>
      </c>
      <c r="AW1569" s="14" t="s">
        <v>33</v>
      </c>
      <c r="AX1569" s="14" t="s">
        <v>71</v>
      </c>
      <c r="AY1569" s="242" t="s">
        <v>117</v>
      </c>
    </row>
    <row r="1570" s="13" customFormat="1">
      <c r="A1570" s="13"/>
      <c r="B1570" s="221"/>
      <c r="C1570" s="222"/>
      <c r="D1570" s="223" t="s">
        <v>129</v>
      </c>
      <c r="E1570" s="224" t="s">
        <v>19</v>
      </c>
      <c r="F1570" s="225" t="s">
        <v>181</v>
      </c>
      <c r="G1570" s="222"/>
      <c r="H1570" s="224" t="s">
        <v>19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1" t="s">
        <v>129</v>
      </c>
      <c r="AU1570" s="231" t="s">
        <v>81</v>
      </c>
      <c r="AV1570" s="13" t="s">
        <v>79</v>
      </c>
      <c r="AW1570" s="13" t="s">
        <v>33</v>
      </c>
      <c r="AX1570" s="13" t="s">
        <v>71</v>
      </c>
      <c r="AY1570" s="231" t="s">
        <v>117</v>
      </c>
    </row>
    <row r="1571" s="14" customFormat="1">
      <c r="A1571" s="14"/>
      <c r="B1571" s="232"/>
      <c r="C1571" s="233"/>
      <c r="D1571" s="223" t="s">
        <v>129</v>
      </c>
      <c r="E1571" s="234" t="s">
        <v>19</v>
      </c>
      <c r="F1571" s="235" t="s">
        <v>280</v>
      </c>
      <c r="G1571" s="233"/>
      <c r="H1571" s="236">
        <v>1.3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2" t="s">
        <v>129</v>
      </c>
      <c r="AU1571" s="242" t="s">
        <v>81</v>
      </c>
      <c r="AV1571" s="14" t="s">
        <v>81</v>
      </c>
      <c r="AW1571" s="14" t="s">
        <v>33</v>
      </c>
      <c r="AX1571" s="14" t="s">
        <v>71</v>
      </c>
      <c r="AY1571" s="242" t="s">
        <v>117</v>
      </c>
    </row>
    <row r="1572" s="13" customFormat="1">
      <c r="A1572" s="13"/>
      <c r="B1572" s="221"/>
      <c r="C1572" s="222"/>
      <c r="D1572" s="223" t="s">
        <v>129</v>
      </c>
      <c r="E1572" s="224" t="s">
        <v>19</v>
      </c>
      <c r="F1572" s="225" t="s">
        <v>184</v>
      </c>
      <c r="G1572" s="222"/>
      <c r="H1572" s="224" t="s">
        <v>19</v>
      </c>
      <c r="I1572" s="226"/>
      <c r="J1572" s="222"/>
      <c r="K1572" s="222"/>
      <c r="L1572" s="227"/>
      <c r="M1572" s="228"/>
      <c r="N1572" s="229"/>
      <c r="O1572" s="229"/>
      <c r="P1572" s="229"/>
      <c r="Q1572" s="229"/>
      <c r="R1572" s="229"/>
      <c r="S1572" s="229"/>
      <c r="T1572" s="23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1" t="s">
        <v>129</v>
      </c>
      <c r="AU1572" s="231" t="s">
        <v>81</v>
      </c>
      <c r="AV1572" s="13" t="s">
        <v>79</v>
      </c>
      <c r="AW1572" s="13" t="s">
        <v>33</v>
      </c>
      <c r="AX1572" s="13" t="s">
        <v>71</v>
      </c>
      <c r="AY1572" s="231" t="s">
        <v>117</v>
      </c>
    </row>
    <row r="1573" s="14" customFormat="1">
      <c r="A1573" s="14"/>
      <c r="B1573" s="232"/>
      <c r="C1573" s="233"/>
      <c r="D1573" s="223" t="s">
        <v>129</v>
      </c>
      <c r="E1573" s="234" t="s">
        <v>19</v>
      </c>
      <c r="F1573" s="235" t="s">
        <v>280</v>
      </c>
      <c r="G1573" s="233"/>
      <c r="H1573" s="236">
        <v>1.3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2" t="s">
        <v>129</v>
      </c>
      <c r="AU1573" s="242" t="s">
        <v>81</v>
      </c>
      <c r="AV1573" s="14" t="s">
        <v>81</v>
      </c>
      <c r="AW1573" s="14" t="s">
        <v>33</v>
      </c>
      <c r="AX1573" s="14" t="s">
        <v>71</v>
      </c>
      <c r="AY1573" s="242" t="s">
        <v>117</v>
      </c>
    </row>
    <row r="1574" s="13" customFormat="1">
      <c r="A1574" s="13"/>
      <c r="B1574" s="221"/>
      <c r="C1574" s="222"/>
      <c r="D1574" s="223" t="s">
        <v>129</v>
      </c>
      <c r="E1574" s="224" t="s">
        <v>19</v>
      </c>
      <c r="F1574" s="225" t="s">
        <v>187</v>
      </c>
      <c r="G1574" s="222"/>
      <c r="H1574" s="224" t="s">
        <v>19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1" t="s">
        <v>129</v>
      </c>
      <c r="AU1574" s="231" t="s">
        <v>81</v>
      </c>
      <c r="AV1574" s="13" t="s">
        <v>79</v>
      </c>
      <c r="AW1574" s="13" t="s">
        <v>33</v>
      </c>
      <c r="AX1574" s="13" t="s">
        <v>71</v>
      </c>
      <c r="AY1574" s="231" t="s">
        <v>117</v>
      </c>
    </row>
    <row r="1575" s="14" customFormat="1">
      <c r="A1575" s="14"/>
      <c r="B1575" s="232"/>
      <c r="C1575" s="233"/>
      <c r="D1575" s="223" t="s">
        <v>129</v>
      </c>
      <c r="E1575" s="234" t="s">
        <v>19</v>
      </c>
      <c r="F1575" s="235" t="s">
        <v>280</v>
      </c>
      <c r="G1575" s="233"/>
      <c r="H1575" s="236">
        <v>1.3</v>
      </c>
      <c r="I1575" s="237"/>
      <c r="J1575" s="233"/>
      <c r="K1575" s="233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2" t="s">
        <v>129</v>
      </c>
      <c r="AU1575" s="242" t="s">
        <v>81</v>
      </c>
      <c r="AV1575" s="14" t="s">
        <v>81</v>
      </c>
      <c r="AW1575" s="14" t="s">
        <v>33</v>
      </c>
      <c r="AX1575" s="14" t="s">
        <v>71</v>
      </c>
      <c r="AY1575" s="242" t="s">
        <v>117</v>
      </c>
    </row>
    <row r="1576" s="13" customFormat="1">
      <c r="A1576" s="13"/>
      <c r="B1576" s="221"/>
      <c r="C1576" s="222"/>
      <c r="D1576" s="223" t="s">
        <v>129</v>
      </c>
      <c r="E1576" s="224" t="s">
        <v>19</v>
      </c>
      <c r="F1576" s="225" t="s">
        <v>190</v>
      </c>
      <c r="G1576" s="222"/>
      <c r="H1576" s="224" t="s">
        <v>19</v>
      </c>
      <c r="I1576" s="226"/>
      <c r="J1576" s="222"/>
      <c r="K1576" s="222"/>
      <c r="L1576" s="227"/>
      <c r="M1576" s="228"/>
      <c r="N1576" s="229"/>
      <c r="O1576" s="229"/>
      <c r="P1576" s="229"/>
      <c r="Q1576" s="229"/>
      <c r="R1576" s="229"/>
      <c r="S1576" s="229"/>
      <c r="T1576" s="23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1" t="s">
        <v>129</v>
      </c>
      <c r="AU1576" s="231" t="s">
        <v>81</v>
      </c>
      <c r="AV1576" s="13" t="s">
        <v>79</v>
      </c>
      <c r="AW1576" s="13" t="s">
        <v>33</v>
      </c>
      <c r="AX1576" s="13" t="s">
        <v>71</v>
      </c>
      <c r="AY1576" s="231" t="s">
        <v>117</v>
      </c>
    </row>
    <row r="1577" s="14" customFormat="1">
      <c r="A1577" s="14"/>
      <c r="B1577" s="232"/>
      <c r="C1577" s="233"/>
      <c r="D1577" s="223" t="s">
        <v>129</v>
      </c>
      <c r="E1577" s="234" t="s">
        <v>19</v>
      </c>
      <c r="F1577" s="235" t="s">
        <v>280</v>
      </c>
      <c r="G1577" s="233"/>
      <c r="H1577" s="236">
        <v>1.3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2" t="s">
        <v>129</v>
      </c>
      <c r="AU1577" s="242" t="s">
        <v>81</v>
      </c>
      <c r="AV1577" s="14" t="s">
        <v>81</v>
      </c>
      <c r="AW1577" s="14" t="s">
        <v>33</v>
      </c>
      <c r="AX1577" s="14" t="s">
        <v>71</v>
      </c>
      <c r="AY1577" s="242" t="s">
        <v>117</v>
      </c>
    </row>
    <row r="1578" s="13" customFormat="1">
      <c r="A1578" s="13"/>
      <c r="B1578" s="221"/>
      <c r="C1578" s="222"/>
      <c r="D1578" s="223" t="s">
        <v>129</v>
      </c>
      <c r="E1578" s="224" t="s">
        <v>19</v>
      </c>
      <c r="F1578" s="225" t="s">
        <v>193</v>
      </c>
      <c r="G1578" s="222"/>
      <c r="H1578" s="224" t="s">
        <v>19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1" t="s">
        <v>129</v>
      </c>
      <c r="AU1578" s="231" t="s">
        <v>81</v>
      </c>
      <c r="AV1578" s="13" t="s">
        <v>79</v>
      </c>
      <c r="AW1578" s="13" t="s">
        <v>33</v>
      </c>
      <c r="AX1578" s="13" t="s">
        <v>71</v>
      </c>
      <c r="AY1578" s="231" t="s">
        <v>117</v>
      </c>
    </row>
    <row r="1579" s="14" customFormat="1">
      <c r="A1579" s="14"/>
      <c r="B1579" s="232"/>
      <c r="C1579" s="233"/>
      <c r="D1579" s="223" t="s">
        <v>129</v>
      </c>
      <c r="E1579" s="234" t="s">
        <v>19</v>
      </c>
      <c r="F1579" s="235" t="s">
        <v>280</v>
      </c>
      <c r="G1579" s="233"/>
      <c r="H1579" s="236">
        <v>1.3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2" t="s">
        <v>129</v>
      </c>
      <c r="AU1579" s="242" t="s">
        <v>81</v>
      </c>
      <c r="AV1579" s="14" t="s">
        <v>81</v>
      </c>
      <c r="AW1579" s="14" t="s">
        <v>33</v>
      </c>
      <c r="AX1579" s="14" t="s">
        <v>71</v>
      </c>
      <c r="AY1579" s="242" t="s">
        <v>117</v>
      </c>
    </row>
    <row r="1580" s="13" customFormat="1">
      <c r="A1580" s="13"/>
      <c r="B1580" s="221"/>
      <c r="C1580" s="222"/>
      <c r="D1580" s="223" t="s">
        <v>129</v>
      </c>
      <c r="E1580" s="224" t="s">
        <v>19</v>
      </c>
      <c r="F1580" s="225" t="s">
        <v>196</v>
      </c>
      <c r="G1580" s="222"/>
      <c r="H1580" s="224" t="s">
        <v>19</v>
      </c>
      <c r="I1580" s="226"/>
      <c r="J1580" s="222"/>
      <c r="K1580" s="222"/>
      <c r="L1580" s="227"/>
      <c r="M1580" s="228"/>
      <c r="N1580" s="229"/>
      <c r="O1580" s="229"/>
      <c r="P1580" s="229"/>
      <c r="Q1580" s="229"/>
      <c r="R1580" s="229"/>
      <c r="S1580" s="229"/>
      <c r="T1580" s="230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1" t="s">
        <v>129</v>
      </c>
      <c r="AU1580" s="231" t="s">
        <v>81</v>
      </c>
      <c r="AV1580" s="13" t="s">
        <v>79</v>
      </c>
      <c r="AW1580" s="13" t="s">
        <v>33</v>
      </c>
      <c r="AX1580" s="13" t="s">
        <v>71</v>
      </c>
      <c r="AY1580" s="231" t="s">
        <v>117</v>
      </c>
    </row>
    <row r="1581" s="14" customFormat="1">
      <c r="A1581" s="14"/>
      <c r="B1581" s="232"/>
      <c r="C1581" s="233"/>
      <c r="D1581" s="223" t="s">
        <v>129</v>
      </c>
      <c r="E1581" s="234" t="s">
        <v>19</v>
      </c>
      <c r="F1581" s="235" t="s">
        <v>281</v>
      </c>
      <c r="G1581" s="233"/>
      <c r="H1581" s="236">
        <v>1.7</v>
      </c>
      <c r="I1581" s="237"/>
      <c r="J1581" s="233"/>
      <c r="K1581" s="233"/>
      <c r="L1581" s="238"/>
      <c r="M1581" s="239"/>
      <c r="N1581" s="240"/>
      <c r="O1581" s="240"/>
      <c r="P1581" s="240"/>
      <c r="Q1581" s="240"/>
      <c r="R1581" s="240"/>
      <c r="S1581" s="240"/>
      <c r="T1581" s="241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2" t="s">
        <v>129</v>
      </c>
      <c r="AU1581" s="242" t="s">
        <v>81</v>
      </c>
      <c r="AV1581" s="14" t="s">
        <v>81</v>
      </c>
      <c r="AW1581" s="14" t="s">
        <v>33</v>
      </c>
      <c r="AX1581" s="14" t="s">
        <v>71</v>
      </c>
      <c r="AY1581" s="242" t="s">
        <v>117</v>
      </c>
    </row>
    <row r="1582" s="13" customFormat="1">
      <c r="A1582" s="13"/>
      <c r="B1582" s="221"/>
      <c r="C1582" s="222"/>
      <c r="D1582" s="223" t="s">
        <v>129</v>
      </c>
      <c r="E1582" s="224" t="s">
        <v>19</v>
      </c>
      <c r="F1582" s="225" t="s">
        <v>199</v>
      </c>
      <c r="G1582" s="222"/>
      <c r="H1582" s="224" t="s">
        <v>19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1" t="s">
        <v>129</v>
      </c>
      <c r="AU1582" s="231" t="s">
        <v>81</v>
      </c>
      <c r="AV1582" s="13" t="s">
        <v>79</v>
      </c>
      <c r="AW1582" s="13" t="s">
        <v>33</v>
      </c>
      <c r="AX1582" s="13" t="s">
        <v>71</v>
      </c>
      <c r="AY1582" s="231" t="s">
        <v>117</v>
      </c>
    </row>
    <row r="1583" s="14" customFormat="1">
      <c r="A1583" s="14"/>
      <c r="B1583" s="232"/>
      <c r="C1583" s="233"/>
      <c r="D1583" s="223" t="s">
        <v>129</v>
      </c>
      <c r="E1583" s="234" t="s">
        <v>19</v>
      </c>
      <c r="F1583" s="235" t="s">
        <v>282</v>
      </c>
      <c r="G1583" s="233"/>
      <c r="H1583" s="236">
        <v>6.7999999999999998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2" t="s">
        <v>129</v>
      </c>
      <c r="AU1583" s="242" t="s">
        <v>81</v>
      </c>
      <c r="AV1583" s="14" t="s">
        <v>81</v>
      </c>
      <c r="AW1583" s="14" t="s">
        <v>33</v>
      </c>
      <c r="AX1583" s="14" t="s">
        <v>71</v>
      </c>
      <c r="AY1583" s="242" t="s">
        <v>117</v>
      </c>
    </row>
    <row r="1584" s="13" customFormat="1">
      <c r="A1584" s="13"/>
      <c r="B1584" s="221"/>
      <c r="C1584" s="222"/>
      <c r="D1584" s="223" t="s">
        <v>129</v>
      </c>
      <c r="E1584" s="224" t="s">
        <v>19</v>
      </c>
      <c r="F1584" s="225" t="s">
        <v>202</v>
      </c>
      <c r="G1584" s="222"/>
      <c r="H1584" s="224" t="s">
        <v>19</v>
      </c>
      <c r="I1584" s="226"/>
      <c r="J1584" s="222"/>
      <c r="K1584" s="222"/>
      <c r="L1584" s="227"/>
      <c r="M1584" s="228"/>
      <c r="N1584" s="229"/>
      <c r="O1584" s="229"/>
      <c r="P1584" s="229"/>
      <c r="Q1584" s="229"/>
      <c r="R1584" s="229"/>
      <c r="S1584" s="229"/>
      <c r="T1584" s="230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1" t="s">
        <v>129</v>
      </c>
      <c r="AU1584" s="231" t="s">
        <v>81</v>
      </c>
      <c r="AV1584" s="13" t="s">
        <v>79</v>
      </c>
      <c r="AW1584" s="13" t="s">
        <v>33</v>
      </c>
      <c r="AX1584" s="13" t="s">
        <v>71</v>
      </c>
      <c r="AY1584" s="231" t="s">
        <v>117</v>
      </c>
    </row>
    <row r="1585" s="14" customFormat="1">
      <c r="A1585" s="14"/>
      <c r="B1585" s="232"/>
      <c r="C1585" s="233"/>
      <c r="D1585" s="223" t="s">
        <v>129</v>
      </c>
      <c r="E1585" s="234" t="s">
        <v>19</v>
      </c>
      <c r="F1585" s="235" t="s">
        <v>283</v>
      </c>
      <c r="G1585" s="233"/>
      <c r="H1585" s="236">
        <v>1.2</v>
      </c>
      <c r="I1585" s="237"/>
      <c r="J1585" s="233"/>
      <c r="K1585" s="233"/>
      <c r="L1585" s="238"/>
      <c r="M1585" s="239"/>
      <c r="N1585" s="240"/>
      <c r="O1585" s="240"/>
      <c r="P1585" s="240"/>
      <c r="Q1585" s="240"/>
      <c r="R1585" s="240"/>
      <c r="S1585" s="240"/>
      <c r="T1585" s="241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2" t="s">
        <v>129</v>
      </c>
      <c r="AU1585" s="242" t="s">
        <v>81</v>
      </c>
      <c r="AV1585" s="14" t="s">
        <v>81</v>
      </c>
      <c r="AW1585" s="14" t="s">
        <v>33</v>
      </c>
      <c r="AX1585" s="14" t="s">
        <v>71</v>
      </c>
      <c r="AY1585" s="242" t="s">
        <v>117</v>
      </c>
    </row>
    <row r="1586" s="13" customFormat="1">
      <c r="A1586" s="13"/>
      <c r="B1586" s="221"/>
      <c r="C1586" s="222"/>
      <c r="D1586" s="223" t="s">
        <v>129</v>
      </c>
      <c r="E1586" s="224" t="s">
        <v>19</v>
      </c>
      <c r="F1586" s="225" t="s">
        <v>205</v>
      </c>
      <c r="G1586" s="222"/>
      <c r="H1586" s="224" t="s">
        <v>19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1" t="s">
        <v>129</v>
      </c>
      <c r="AU1586" s="231" t="s">
        <v>81</v>
      </c>
      <c r="AV1586" s="13" t="s">
        <v>79</v>
      </c>
      <c r="AW1586" s="13" t="s">
        <v>33</v>
      </c>
      <c r="AX1586" s="13" t="s">
        <v>71</v>
      </c>
      <c r="AY1586" s="231" t="s">
        <v>117</v>
      </c>
    </row>
    <row r="1587" s="14" customFormat="1">
      <c r="A1587" s="14"/>
      <c r="B1587" s="232"/>
      <c r="C1587" s="233"/>
      <c r="D1587" s="223" t="s">
        <v>129</v>
      </c>
      <c r="E1587" s="234" t="s">
        <v>19</v>
      </c>
      <c r="F1587" s="235" t="s">
        <v>276</v>
      </c>
      <c r="G1587" s="233"/>
      <c r="H1587" s="236">
        <v>1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2" t="s">
        <v>129</v>
      </c>
      <c r="AU1587" s="242" t="s">
        <v>81</v>
      </c>
      <c r="AV1587" s="14" t="s">
        <v>81</v>
      </c>
      <c r="AW1587" s="14" t="s">
        <v>33</v>
      </c>
      <c r="AX1587" s="14" t="s">
        <v>71</v>
      </c>
      <c r="AY1587" s="242" t="s">
        <v>117</v>
      </c>
    </row>
    <row r="1588" s="13" customFormat="1">
      <c r="A1588" s="13"/>
      <c r="B1588" s="221"/>
      <c r="C1588" s="222"/>
      <c r="D1588" s="223" t="s">
        <v>129</v>
      </c>
      <c r="E1588" s="224" t="s">
        <v>19</v>
      </c>
      <c r="F1588" s="225" t="s">
        <v>208</v>
      </c>
      <c r="G1588" s="222"/>
      <c r="H1588" s="224" t="s">
        <v>19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1" t="s">
        <v>129</v>
      </c>
      <c r="AU1588" s="231" t="s">
        <v>81</v>
      </c>
      <c r="AV1588" s="13" t="s">
        <v>79</v>
      </c>
      <c r="AW1588" s="13" t="s">
        <v>33</v>
      </c>
      <c r="AX1588" s="13" t="s">
        <v>71</v>
      </c>
      <c r="AY1588" s="231" t="s">
        <v>117</v>
      </c>
    </row>
    <row r="1589" s="14" customFormat="1">
      <c r="A1589" s="14"/>
      <c r="B1589" s="232"/>
      <c r="C1589" s="233"/>
      <c r="D1589" s="223" t="s">
        <v>129</v>
      </c>
      <c r="E1589" s="234" t="s">
        <v>19</v>
      </c>
      <c r="F1589" s="235" t="s">
        <v>284</v>
      </c>
      <c r="G1589" s="233"/>
      <c r="H1589" s="236">
        <v>1.2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2" t="s">
        <v>129</v>
      </c>
      <c r="AU1589" s="242" t="s">
        <v>81</v>
      </c>
      <c r="AV1589" s="14" t="s">
        <v>81</v>
      </c>
      <c r="AW1589" s="14" t="s">
        <v>33</v>
      </c>
      <c r="AX1589" s="14" t="s">
        <v>71</v>
      </c>
      <c r="AY1589" s="242" t="s">
        <v>117</v>
      </c>
    </row>
    <row r="1590" s="13" customFormat="1">
      <c r="A1590" s="13"/>
      <c r="B1590" s="221"/>
      <c r="C1590" s="222"/>
      <c r="D1590" s="223" t="s">
        <v>129</v>
      </c>
      <c r="E1590" s="224" t="s">
        <v>19</v>
      </c>
      <c r="F1590" s="225" t="s">
        <v>211</v>
      </c>
      <c r="G1590" s="222"/>
      <c r="H1590" s="224" t="s">
        <v>19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1" t="s">
        <v>129</v>
      </c>
      <c r="AU1590" s="231" t="s">
        <v>81</v>
      </c>
      <c r="AV1590" s="13" t="s">
        <v>79</v>
      </c>
      <c r="AW1590" s="13" t="s">
        <v>33</v>
      </c>
      <c r="AX1590" s="13" t="s">
        <v>71</v>
      </c>
      <c r="AY1590" s="231" t="s">
        <v>117</v>
      </c>
    </row>
    <row r="1591" s="14" customFormat="1">
      <c r="A1591" s="14"/>
      <c r="B1591" s="232"/>
      <c r="C1591" s="233"/>
      <c r="D1591" s="223" t="s">
        <v>129</v>
      </c>
      <c r="E1591" s="234" t="s">
        <v>19</v>
      </c>
      <c r="F1591" s="235" t="s">
        <v>285</v>
      </c>
      <c r="G1591" s="233"/>
      <c r="H1591" s="236">
        <v>4.2000000000000002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2" t="s">
        <v>129</v>
      </c>
      <c r="AU1591" s="242" t="s">
        <v>81</v>
      </c>
      <c r="AV1591" s="14" t="s">
        <v>81</v>
      </c>
      <c r="AW1591" s="14" t="s">
        <v>33</v>
      </c>
      <c r="AX1591" s="14" t="s">
        <v>71</v>
      </c>
      <c r="AY1591" s="242" t="s">
        <v>117</v>
      </c>
    </row>
    <row r="1592" s="13" customFormat="1">
      <c r="A1592" s="13"/>
      <c r="B1592" s="221"/>
      <c r="C1592" s="222"/>
      <c r="D1592" s="223" t="s">
        <v>129</v>
      </c>
      <c r="E1592" s="224" t="s">
        <v>19</v>
      </c>
      <c r="F1592" s="225" t="s">
        <v>214</v>
      </c>
      <c r="G1592" s="222"/>
      <c r="H1592" s="224" t="s">
        <v>19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1" t="s">
        <v>129</v>
      </c>
      <c r="AU1592" s="231" t="s">
        <v>81</v>
      </c>
      <c r="AV1592" s="13" t="s">
        <v>79</v>
      </c>
      <c r="AW1592" s="13" t="s">
        <v>33</v>
      </c>
      <c r="AX1592" s="13" t="s">
        <v>71</v>
      </c>
      <c r="AY1592" s="231" t="s">
        <v>117</v>
      </c>
    </row>
    <row r="1593" s="14" customFormat="1">
      <c r="A1593" s="14"/>
      <c r="B1593" s="232"/>
      <c r="C1593" s="233"/>
      <c r="D1593" s="223" t="s">
        <v>129</v>
      </c>
      <c r="E1593" s="234" t="s">
        <v>19</v>
      </c>
      <c r="F1593" s="235" t="s">
        <v>286</v>
      </c>
      <c r="G1593" s="233"/>
      <c r="H1593" s="236">
        <v>1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2" t="s">
        <v>129</v>
      </c>
      <c r="AU1593" s="242" t="s">
        <v>81</v>
      </c>
      <c r="AV1593" s="14" t="s">
        <v>81</v>
      </c>
      <c r="AW1593" s="14" t="s">
        <v>33</v>
      </c>
      <c r="AX1593" s="14" t="s">
        <v>71</v>
      </c>
      <c r="AY1593" s="242" t="s">
        <v>117</v>
      </c>
    </row>
    <row r="1594" s="13" customFormat="1">
      <c r="A1594" s="13"/>
      <c r="B1594" s="221"/>
      <c r="C1594" s="222"/>
      <c r="D1594" s="223" t="s">
        <v>129</v>
      </c>
      <c r="E1594" s="224" t="s">
        <v>19</v>
      </c>
      <c r="F1594" s="225" t="s">
        <v>217</v>
      </c>
      <c r="G1594" s="222"/>
      <c r="H1594" s="224" t="s">
        <v>19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1" t="s">
        <v>129</v>
      </c>
      <c r="AU1594" s="231" t="s">
        <v>81</v>
      </c>
      <c r="AV1594" s="13" t="s">
        <v>79</v>
      </c>
      <c r="AW1594" s="13" t="s">
        <v>33</v>
      </c>
      <c r="AX1594" s="13" t="s">
        <v>71</v>
      </c>
      <c r="AY1594" s="231" t="s">
        <v>117</v>
      </c>
    </row>
    <row r="1595" s="14" customFormat="1">
      <c r="A1595" s="14"/>
      <c r="B1595" s="232"/>
      <c r="C1595" s="233"/>
      <c r="D1595" s="223" t="s">
        <v>129</v>
      </c>
      <c r="E1595" s="234" t="s">
        <v>19</v>
      </c>
      <c r="F1595" s="235" t="s">
        <v>276</v>
      </c>
      <c r="G1595" s="233"/>
      <c r="H1595" s="236">
        <v>1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2" t="s">
        <v>129</v>
      </c>
      <c r="AU1595" s="242" t="s">
        <v>81</v>
      </c>
      <c r="AV1595" s="14" t="s">
        <v>81</v>
      </c>
      <c r="AW1595" s="14" t="s">
        <v>33</v>
      </c>
      <c r="AX1595" s="14" t="s">
        <v>71</v>
      </c>
      <c r="AY1595" s="242" t="s">
        <v>117</v>
      </c>
    </row>
    <row r="1596" s="13" customFormat="1">
      <c r="A1596" s="13"/>
      <c r="B1596" s="221"/>
      <c r="C1596" s="222"/>
      <c r="D1596" s="223" t="s">
        <v>129</v>
      </c>
      <c r="E1596" s="224" t="s">
        <v>19</v>
      </c>
      <c r="F1596" s="225" t="s">
        <v>220</v>
      </c>
      <c r="G1596" s="222"/>
      <c r="H1596" s="224" t="s">
        <v>19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1" t="s">
        <v>129</v>
      </c>
      <c r="AU1596" s="231" t="s">
        <v>81</v>
      </c>
      <c r="AV1596" s="13" t="s">
        <v>79</v>
      </c>
      <c r="AW1596" s="13" t="s">
        <v>33</v>
      </c>
      <c r="AX1596" s="13" t="s">
        <v>71</v>
      </c>
      <c r="AY1596" s="231" t="s">
        <v>117</v>
      </c>
    </row>
    <row r="1597" s="14" customFormat="1">
      <c r="A1597" s="14"/>
      <c r="B1597" s="232"/>
      <c r="C1597" s="233"/>
      <c r="D1597" s="223" t="s">
        <v>129</v>
      </c>
      <c r="E1597" s="234" t="s">
        <v>19</v>
      </c>
      <c r="F1597" s="235" t="s">
        <v>287</v>
      </c>
      <c r="G1597" s="233"/>
      <c r="H1597" s="236">
        <v>8.4000000000000004</v>
      </c>
      <c r="I1597" s="237"/>
      <c r="J1597" s="233"/>
      <c r="K1597" s="233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2" t="s">
        <v>129</v>
      </c>
      <c r="AU1597" s="242" t="s">
        <v>81</v>
      </c>
      <c r="AV1597" s="14" t="s">
        <v>81</v>
      </c>
      <c r="AW1597" s="14" t="s">
        <v>33</v>
      </c>
      <c r="AX1597" s="14" t="s">
        <v>71</v>
      </c>
      <c r="AY1597" s="242" t="s">
        <v>117</v>
      </c>
    </row>
    <row r="1598" s="13" customFormat="1">
      <c r="A1598" s="13"/>
      <c r="B1598" s="221"/>
      <c r="C1598" s="222"/>
      <c r="D1598" s="223" t="s">
        <v>129</v>
      </c>
      <c r="E1598" s="224" t="s">
        <v>19</v>
      </c>
      <c r="F1598" s="225" t="s">
        <v>223</v>
      </c>
      <c r="G1598" s="222"/>
      <c r="H1598" s="224" t="s">
        <v>19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1" t="s">
        <v>129</v>
      </c>
      <c r="AU1598" s="231" t="s">
        <v>81</v>
      </c>
      <c r="AV1598" s="13" t="s">
        <v>79</v>
      </c>
      <c r="AW1598" s="13" t="s">
        <v>33</v>
      </c>
      <c r="AX1598" s="13" t="s">
        <v>71</v>
      </c>
      <c r="AY1598" s="231" t="s">
        <v>117</v>
      </c>
    </row>
    <row r="1599" s="14" customFormat="1">
      <c r="A1599" s="14"/>
      <c r="B1599" s="232"/>
      <c r="C1599" s="233"/>
      <c r="D1599" s="223" t="s">
        <v>129</v>
      </c>
      <c r="E1599" s="234" t="s">
        <v>19</v>
      </c>
      <c r="F1599" s="235" t="s">
        <v>288</v>
      </c>
      <c r="G1599" s="233"/>
      <c r="H1599" s="236">
        <v>1.3500000000000001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2" t="s">
        <v>129</v>
      </c>
      <c r="AU1599" s="242" t="s">
        <v>81</v>
      </c>
      <c r="AV1599" s="14" t="s">
        <v>81</v>
      </c>
      <c r="AW1599" s="14" t="s">
        <v>33</v>
      </c>
      <c r="AX1599" s="14" t="s">
        <v>71</v>
      </c>
      <c r="AY1599" s="242" t="s">
        <v>117</v>
      </c>
    </row>
    <row r="1600" s="15" customFormat="1">
      <c r="A1600" s="15"/>
      <c r="B1600" s="243"/>
      <c r="C1600" s="244"/>
      <c r="D1600" s="223" t="s">
        <v>129</v>
      </c>
      <c r="E1600" s="245" t="s">
        <v>19</v>
      </c>
      <c r="F1600" s="246" t="s">
        <v>226</v>
      </c>
      <c r="G1600" s="244"/>
      <c r="H1600" s="247">
        <v>244.55000000000001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T1600" s="253" t="s">
        <v>129</v>
      </c>
      <c r="AU1600" s="253" t="s">
        <v>81</v>
      </c>
      <c r="AV1600" s="15" t="s">
        <v>125</v>
      </c>
      <c r="AW1600" s="15" t="s">
        <v>33</v>
      </c>
      <c r="AX1600" s="15" t="s">
        <v>79</v>
      </c>
      <c r="AY1600" s="253" t="s">
        <v>117</v>
      </c>
    </row>
    <row r="1601" s="2" customFormat="1" ht="16.5" customHeight="1">
      <c r="A1601" s="41"/>
      <c r="B1601" s="42"/>
      <c r="C1601" s="265" t="s">
        <v>647</v>
      </c>
      <c r="D1601" s="265" t="s">
        <v>290</v>
      </c>
      <c r="E1601" s="266" t="s">
        <v>648</v>
      </c>
      <c r="F1601" s="267" t="s">
        <v>649</v>
      </c>
      <c r="G1601" s="268" t="s">
        <v>123</v>
      </c>
      <c r="H1601" s="269">
        <v>36.683</v>
      </c>
      <c r="I1601" s="270"/>
      <c r="J1601" s="271">
        <f>ROUND(I1601*H1601,2)</f>
        <v>0</v>
      </c>
      <c r="K1601" s="267" t="s">
        <v>124</v>
      </c>
      <c r="L1601" s="272"/>
      <c r="M1601" s="273" t="s">
        <v>19</v>
      </c>
      <c r="N1601" s="274" t="s">
        <v>42</v>
      </c>
      <c r="O1601" s="87"/>
      <c r="P1601" s="212">
        <f>O1601*H1601</f>
        <v>0</v>
      </c>
      <c r="Q1601" s="212">
        <v>0.0024399999999999999</v>
      </c>
      <c r="R1601" s="212">
        <f>Q1601*H1601</f>
        <v>0.089506519999999992</v>
      </c>
      <c r="S1601" s="212">
        <v>0</v>
      </c>
      <c r="T1601" s="213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14" t="s">
        <v>650</v>
      </c>
      <c r="AT1601" s="214" t="s">
        <v>290</v>
      </c>
      <c r="AU1601" s="214" t="s">
        <v>81</v>
      </c>
      <c r="AY1601" s="20" t="s">
        <v>117</v>
      </c>
      <c r="BE1601" s="215">
        <f>IF(N1601="základní",J1601,0)</f>
        <v>0</v>
      </c>
      <c r="BF1601" s="215">
        <f>IF(N1601="snížená",J1601,0)</f>
        <v>0</v>
      </c>
      <c r="BG1601" s="215">
        <f>IF(N1601="zákl. přenesená",J1601,0)</f>
        <v>0</v>
      </c>
      <c r="BH1601" s="215">
        <f>IF(N1601="sníž. přenesená",J1601,0)</f>
        <v>0</v>
      </c>
      <c r="BI1601" s="215">
        <f>IF(N1601="nulová",J1601,0)</f>
        <v>0</v>
      </c>
      <c r="BJ1601" s="20" t="s">
        <v>79</v>
      </c>
      <c r="BK1601" s="215">
        <f>ROUND(I1601*H1601,2)</f>
        <v>0</v>
      </c>
      <c r="BL1601" s="20" t="s">
        <v>578</v>
      </c>
      <c r="BM1601" s="214" t="s">
        <v>651</v>
      </c>
    </row>
    <row r="1602" s="13" customFormat="1">
      <c r="A1602" s="13"/>
      <c r="B1602" s="221"/>
      <c r="C1602" s="222"/>
      <c r="D1602" s="223" t="s">
        <v>129</v>
      </c>
      <c r="E1602" s="224" t="s">
        <v>19</v>
      </c>
      <c r="F1602" s="225" t="s">
        <v>232</v>
      </c>
      <c r="G1602" s="222"/>
      <c r="H1602" s="224" t="s">
        <v>19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1" t="s">
        <v>129</v>
      </c>
      <c r="AU1602" s="231" t="s">
        <v>81</v>
      </c>
      <c r="AV1602" s="13" t="s">
        <v>79</v>
      </c>
      <c r="AW1602" s="13" t="s">
        <v>33</v>
      </c>
      <c r="AX1602" s="13" t="s">
        <v>71</v>
      </c>
      <c r="AY1602" s="231" t="s">
        <v>117</v>
      </c>
    </row>
    <row r="1603" s="13" customFormat="1">
      <c r="A1603" s="13"/>
      <c r="B1603" s="221"/>
      <c r="C1603" s="222"/>
      <c r="D1603" s="223" t="s">
        <v>129</v>
      </c>
      <c r="E1603" s="224" t="s">
        <v>19</v>
      </c>
      <c r="F1603" s="225" t="s">
        <v>645</v>
      </c>
      <c r="G1603" s="222"/>
      <c r="H1603" s="224" t="s">
        <v>19</v>
      </c>
      <c r="I1603" s="226"/>
      <c r="J1603" s="222"/>
      <c r="K1603" s="222"/>
      <c r="L1603" s="227"/>
      <c r="M1603" s="228"/>
      <c r="N1603" s="229"/>
      <c r="O1603" s="229"/>
      <c r="P1603" s="229"/>
      <c r="Q1603" s="229"/>
      <c r="R1603" s="229"/>
      <c r="S1603" s="229"/>
      <c r="T1603" s="230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1" t="s">
        <v>129</v>
      </c>
      <c r="AU1603" s="231" t="s">
        <v>81</v>
      </c>
      <c r="AV1603" s="13" t="s">
        <v>79</v>
      </c>
      <c r="AW1603" s="13" t="s">
        <v>33</v>
      </c>
      <c r="AX1603" s="13" t="s">
        <v>71</v>
      </c>
      <c r="AY1603" s="231" t="s">
        <v>117</v>
      </c>
    </row>
    <row r="1604" s="13" customFormat="1">
      <c r="A1604" s="13"/>
      <c r="B1604" s="221"/>
      <c r="C1604" s="222"/>
      <c r="D1604" s="223" t="s">
        <v>129</v>
      </c>
      <c r="E1604" s="224" t="s">
        <v>19</v>
      </c>
      <c r="F1604" s="225" t="s">
        <v>145</v>
      </c>
      <c r="G1604" s="222"/>
      <c r="H1604" s="224" t="s">
        <v>19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1" t="s">
        <v>129</v>
      </c>
      <c r="AU1604" s="231" t="s">
        <v>81</v>
      </c>
      <c r="AV1604" s="13" t="s">
        <v>79</v>
      </c>
      <c r="AW1604" s="13" t="s">
        <v>33</v>
      </c>
      <c r="AX1604" s="13" t="s">
        <v>71</v>
      </c>
      <c r="AY1604" s="231" t="s">
        <v>117</v>
      </c>
    </row>
    <row r="1605" s="14" customFormat="1">
      <c r="A1605" s="14"/>
      <c r="B1605" s="232"/>
      <c r="C1605" s="233"/>
      <c r="D1605" s="223" t="s">
        <v>129</v>
      </c>
      <c r="E1605" s="234" t="s">
        <v>19</v>
      </c>
      <c r="F1605" s="235" t="s">
        <v>652</v>
      </c>
      <c r="G1605" s="233"/>
      <c r="H1605" s="236">
        <v>17.82</v>
      </c>
      <c r="I1605" s="237"/>
      <c r="J1605" s="233"/>
      <c r="K1605" s="233"/>
      <c r="L1605" s="238"/>
      <c r="M1605" s="239"/>
      <c r="N1605" s="240"/>
      <c r="O1605" s="240"/>
      <c r="P1605" s="240"/>
      <c r="Q1605" s="240"/>
      <c r="R1605" s="240"/>
      <c r="S1605" s="240"/>
      <c r="T1605" s="241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42" t="s">
        <v>129</v>
      </c>
      <c r="AU1605" s="242" t="s">
        <v>81</v>
      </c>
      <c r="AV1605" s="14" t="s">
        <v>81</v>
      </c>
      <c r="AW1605" s="14" t="s">
        <v>33</v>
      </c>
      <c r="AX1605" s="14" t="s">
        <v>71</v>
      </c>
      <c r="AY1605" s="242" t="s">
        <v>117</v>
      </c>
    </row>
    <row r="1606" s="13" customFormat="1">
      <c r="A1606" s="13"/>
      <c r="B1606" s="221"/>
      <c r="C1606" s="222"/>
      <c r="D1606" s="223" t="s">
        <v>129</v>
      </c>
      <c r="E1606" s="224" t="s">
        <v>19</v>
      </c>
      <c r="F1606" s="225" t="s">
        <v>148</v>
      </c>
      <c r="G1606" s="222"/>
      <c r="H1606" s="224" t="s">
        <v>19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1" t="s">
        <v>129</v>
      </c>
      <c r="AU1606" s="231" t="s">
        <v>81</v>
      </c>
      <c r="AV1606" s="13" t="s">
        <v>79</v>
      </c>
      <c r="AW1606" s="13" t="s">
        <v>33</v>
      </c>
      <c r="AX1606" s="13" t="s">
        <v>71</v>
      </c>
      <c r="AY1606" s="231" t="s">
        <v>117</v>
      </c>
    </row>
    <row r="1607" s="14" customFormat="1">
      <c r="A1607" s="14"/>
      <c r="B1607" s="232"/>
      <c r="C1607" s="233"/>
      <c r="D1607" s="223" t="s">
        <v>129</v>
      </c>
      <c r="E1607" s="234" t="s">
        <v>19</v>
      </c>
      <c r="F1607" s="235" t="s">
        <v>653</v>
      </c>
      <c r="G1607" s="233"/>
      <c r="H1607" s="236">
        <v>5.9400000000000004</v>
      </c>
      <c r="I1607" s="237"/>
      <c r="J1607" s="233"/>
      <c r="K1607" s="233"/>
      <c r="L1607" s="238"/>
      <c r="M1607" s="239"/>
      <c r="N1607" s="240"/>
      <c r="O1607" s="240"/>
      <c r="P1607" s="240"/>
      <c r="Q1607" s="240"/>
      <c r="R1607" s="240"/>
      <c r="S1607" s="240"/>
      <c r="T1607" s="241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2" t="s">
        <v>129</v>
      </c>
      <c r="AU1607" s="242" t="s">
        <v>81</v>
      </c>
      <c r="AV1607" s="14" t="s">
        <v>81</v>
      </c>
      <c r="AW1607" s="14" t="s">
        <v>33</v>
      </c>
      <c r="AX1607" s="14" t="s">
        <v>71</v>
      </c>
      <c r="AY1607" s="242" t="s">
        <v>117</v>
      </c>
    </row>
    <row r="1608" s="13" customFormat="1">
      <c r="A1608" s="13"/>
      <c r="B1608" s="221"/>
      <c r="C1608" s="222"/>
      <c r="D1608" s="223" t="s">
        <v>129</v>
      </c>
      <c r="E1608" s="224" t="s">
        <v>19</v>
      </c>
      <c r="F1608" s="225" t="s">
        <v>151</v>
      </c>
      <c r="G1608" s="222"/>
      <c r="H1608" s="224" t="s">
        <v>19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1" t="s">
        <v>129</v>
      </c>
      <c r="AU1608" s="231" t="s">
        <v>81</v>
      </c>
      <c r="AV1608" s="13" t="s">
        <v>79</v>
      </c>
      <c r="AW1608" s="13" t="s">
        <v>33</v>
      </c>
      <c r="AX1608" s="13" t="s">
        <v>71</v>
      </c>
      <c r="AY1608" s="231" t="s">
        <v>117</v>
      </c>
    </row>
    <row r="1609" s="14" customFormat="1">
      <c r="A1609" s="14"/>
      <c r="B1609" s="232"/>
      <c r="C1609" s="233"/>
      <c r="D1609" s="223" t="s">
        <v>129</v>
      </c>
      <c r="E1609" s="234" t="s">
        <v>19</v>
      </c>
      <c r="F1609" s="235" t="s">
        <v>654</v>
      </c>
      <c r="G1609" s="233"/>
      <c r="H1609" s="236">
        <v>2.7000000000000002</v>
      </c>
      <c r="I1609" s="237"/>
      <c r="J1609" s="233"/>
      <c r="K1609" s="233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2" t="s">
        <v>129</v>
      </c>
      <c r="AU1609" s="242" t="s">
        <v>81</v>
      </c>
      <c r="AV1609" s="14" t="s">
        <v>81</v>
      </c>
      <c r="AW1609" s="14" t="s">
        <v>33</v>
      </c>
      <c r="AX1609" s="14" t="s">
        <v>71</v>
      </c>
      <c r="AY1609" s="242" t="s">
        <v>117</v>
      </c>
    </row>
    <row r="1610" s="13" customFormat="1">
      <c r="A1610" s="13"/>
      <c r="B1610" s="221"/>
      <c r="C1610" s="222"/>
      <c r="D1610" s="223" t="s">
        <v>129</v>
      </c>
      <c r="E1610" s="224" t="s">
        <v>19</v>
      </c>
      <c r="F1610" s="225" t="s">
        <v>154</v>
      </c>
      <c r="G1610" s="222"/>
      <c r="H1610" s="224" t="s">
        <v>19</v>
      </c>
      <c r="I1610" s="226"/>
      <c r="J1610" s="222"/>
      <c r="K1610" s="222"/>
      <c r="L1610" s="227"/>
      <c r="M1610" s="228"/>
      <c r="N1610" s="229"/>
      <c r="O1610" s="229"/>
      <c r="P1610" s="229"/>
      <c r="Q1610" s="229"/>
      <c r="R1610" s="229"/>
      <c r="S1610" s="229"/>
      <c r="T1610" s="23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1" t="s">
        <v>129</v>
      </c>
      <c r="AU1610" s="231" t="s">
        <v>81</v>
      </c>
      <c r="AV1610" s="13" t="s">
        <v>79</v>
      </c>
      <c r="AW1610" s="13" t="s">
        <v>33</v>
      </c>
      <c r="AX1610" s="13" t="s">
        <v>71</v>
      </c>
      <c r="AY1610" s="231" t="s">
        <v>117</v>
      </c>
    </row>
    <row r="1611" s="14" customFormat="1">
      <c r="A1611" s="14"/>
      <c r="B1611" s="232"/>
      <c r="C1611" s="233"/>
      <c r="D1611" s="223" t="s">
        <v>129</v>
      </c>
      <c r="E1611" s="234" t="s">
        <v>19</v>
      </c>
      <c r="F1611" s="235" t="s">
        <v>655</v>
      </c>
      <c r="G1611" s="233"/>
      <c r="H1611" s="236">
        <v>0.54000000000000004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2" t="s">
        <v>129</v>
      </c>
      <c r="AU1611" s="242" t="s">
        <v>81</v>
      </c>
      <c r="AV1611" s="14" t="s">
        <v>81</v>
      </c>
      <c r="AW1611" s="14" t="s">
        <v>33</v>
      </c>
      <c r="AX1611" s="14" t="s">
        <v>71</v>
      </c>
      <c r="AY1611" s="242" t="s">
        <v>117</v>
      </c>
    </row>
    <row r="1612" s="13" customFormat="1">
      <c r="A1612" s="13"/>
      <c r="B1612" s="221"/>
      <c r="C1612" s="222"/>
      <c r="D1612" s="223" t="s">
        <v>129</v>
      </c>
      <c r="E1612" s="224" t="s">
        <v>19</v>
      </c>
      <c r="F1612" s="225" t="s">
        <v>157</v>
      </c>
      <c r="G1612" s="222"/>
      <c r="H1612" s="224" t="s">
        <v>19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1" t="s">
        <v>129</v>
      </c>
      <c r="AU1612" s="231" t="s">
        <v>81</v>
      </c>
      <c r="AV1612" s="13" t="s">
        <v>79</v>
      </c>
      <c r="AW1612" s="13" t="s">
        <v>33</v>
      </c>
      <c r="AX1612" s="13" t="s">
        <v>71</v>
      </c>
      <c r="AY1612" s="231" t="s">
        <v>117</v>
      </c>
    </row>
    <row r="1613" s="14" customFormat="1">
      <c r="A1613" s="14"/>
      <c r="B1613" s="232"/>
      <c r="C1613" s="233"/>
      <c r="D1613" s="223" t="s">
        <v>129</v>
      </c>
      <c r="E1613" s="234" t="s">
        <v>19</v>
      </c>
      <c r="F1613" s="235" t="s">
        <v>656</v>
      </c>
      <c r="G1613" s="233"/>
      <c r="H1613" s="236">
        <v>1.8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2" t="s">
        <v>129</v>
      </c>
      <c r="AU1613" s="242" t="s">
        <v>81</v>
      </c>
      <c r="AV1613" s="14" t="s">
        <v>81</v>
      </c>
      <c r="AW1613" s="14" t="s">
        <v>33</v>
      </c>
      <c r="AX1613" s="14" t="s">
        <v>71</v>
      </c>
      <c r="AY1613" s="242" t="s">
        <v>117</v>
      </c>
    </row>
    <row r="1614" s="13" customFormat="1">
      <c r="A1614" s="13"/>
      <c r="B1614" s="221"/>
      <c r="C1614" s="222"/>
      <c r="D1614" s="223" t="s">
        <v>129</v>
      </c>
      <c r="E1614" s="224" t="s">
        <v>19</v>
      </c>
      <c r="F1614" s="225" t="s">
        <v>160</v>
      </c>
      <c r="G1614" s="222"/>
      <c r="H1614" s="224" t="s">
        <v>19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1" t="s">
        <v>129</v>
      </c>
      <c r="AU1614" s="231" t="s">
        <v>81</v>
      </c>
      <c r="AV1614" s="13" t="s">
        <v>79</v>
      </c>
      <c r="AW1614" s="13" t="s">
        <v>33</v>
      </c>
      <c r="AX1614" s="13" t="s">
        <v>71</v>
      </c>
      <c r="AY1614" s="231" t="s">
        <v>117</v>
      </c>
    </row>
    <row r="1615" s="14" customFormat="1">
      <c r="A1615" s="14"/>
      <c r="B1615" s="232"/>
      <c r="C1615" s="233"/>
      <c r="D1615" s="223" t="s">
        <v>129</v>
      </c>
      <c r="E1615" s="234" t="s">
        <v>19</v>
      </c>
      <c r="F1615" s="235" t="s">
        <v>657</v>
      </c>
      <c r="G1615" s="233"/>
      <c r="H1615" s="236">
        <v>0.089999999999999997</v>
      </c>
      <c r="I1615" s="237"/>
      <c r="J1615" s="233"/>
      <c r="K1615" s="233"/>
      <c r="L1615" s="238"/>
      <c r="M1615" s="239"/>
      <c r="N1615" s="240"/>
      <c r="O1615" s="240"/>
      <c r="P1615" s="240"/>
      <c r="Q1615" s="240"/>
      <c r="R1615" s="240"/>
      <c r="S1615" s="240"/>
      <c r="T1615" s="241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42" t="s">
        <v>129</v>
      </c>
      <c r="AU1615" s="242" t="s">
        <v>81</v>
      </c>
      <c r="AV1615" s="14" t="s">
        <v>81</v>
      </c>
      <c r="AW1615" s="14" t="s">
        <v>33</v>
      </c>
      <c r="AX1615" s="14" t="s">
        <v>71</v>
      </c>
      <c r="AY1615" s="242" t="s">
        <v>117</v>
      </c>
    </row>
    <row r="1616" s="13" customFormat="1">
      <c r="A1616" s="13"/>
      <c r="B1616" s="221"/>
      <c r="C1616" s="222"/>
      <c r="D1616" s="223" t="s">
        <v>129</v>
      </c>
      <c r="E1616" s="224" t="s">
        <v>19</v>
      </c>
      <c r="F1616" s="225" t="s">
        <v>163</v>
      </c>
      <c r="G1616" s="222"/>
      <c r="H1616" s="224" t="s">
        <v>19</v>
      </c>
      <c r="I1616" s="226"/>
      <c r="J1616" s="222"/>
      <c r="K1616" s="222"/>
      <c r="L1616" s="227"/>
      <c r="M1616" s="228"/>
      <c r="N1616" s="229"/>
      <c r="O1616" s="229"/>
      <c r="P1616" s="229"/>
      <c r="Q1616" s="229"/>
      <c r="R1616" s="229"/>
      <c r="S1616" s="229"/>
      <c r="T1616" s="230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1" t="s">
        <v>129</v>
      </c>
      <c r="AU1616" s="231" t="s">
        <v>81</v>
      </c>
      <c r="AV1616" s="13" t="s">
        <v>79</v>
      </c>
      <c r="AW1616" s="13" t="s">
        <v>33</v>
      </c>
      <c r="AX1616" s="13" t="s">
        <v>71</v>
      </c>
      <c r="AY1616" s="231" t="s">
        <v>117</v>
      </c>
    </row>
    <row r="1617" s="14" customFormat="1">
      <c r="A1617" s="14"/>
      <c r="B1617" s="232"/>
      <c r="C1617" s="233"/>
      <c r="D1617" s="223" t="s">
        <v>129</v>
      </c>
      <c r="E1617" s="234" t="s">
        <v>19</v>
      </c>
      <c r="F1617" s="235" t="s">
        <v>658</v>
      </c>
      <c r="G1617" s="233"/>
      <c r="H1617" s="236">
        <v>0.63</v>
      </c>
      <c r="I1617" s="237"/>
      <c r="J1617" s="233"/>
      <c r="K1617" s="233"/>
      <c r="L1617" s="238"/>
      <c r="M1617" s="239"/>
      <c r="N1617" s="240"/>
      <c r="O1617" s="240"/>
      <c r="P1617" s="240"/>
      <c r="Q1617" s="240"/>
      <c r="R1617" s="240"/>
      <c r="S1617" s="240"/>
      <c r="T1617" s="241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2" t="s">
        <v>129</v>
      </c>
      <c r="AU1617" s="242" t="s">
        <v>81</v>
      </c>
      <c r="AV1617" s="14" t="s">
        <v>81</v>
      </c>
      <c r="AW1617" s="14" t="s">
        <v>33</v>
      </c>
      <c r="AX1617" s="14" t="s">
        <v>71</v>
      </c>
      <c r="AY1617" s="242" t="s">
        <v>117</v>
      </c>
    </row>
    <row r="1618" s="13" customFormat="1">
      <c r="A1618" s="13"/>
      <c r="B1618" s="221"/>
      <c r="C1618" s="222"/>
      <c r="D1618" s="223" t="s">
        <v>129</v>
      </c>
      <c r="E1618" s="224" t="s">
        <v>19</v>
      </c>
      <c r="F1618" s="225" t="s">
        <v>166</v>
      </c>
      <c r="G1618" s="222"/>
      <c r="H1618" s="224" t="s">
        <v>19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1" t="s">
        <v>129</v>
      </c>
      <c r="AU1618" s="231" t="s">
        <v>81</v>
      </c>
      <c r="AV1618" s="13" t="s">
        <v>79</v>
      </c>
      <c r="AW1618" s="13" t="s">
        <v>33</v>
      </c>
      <c r="AX1618" s="13" t="s">
        <v>71</v>
      </c>
      <c r="AY1618" s="231" t="s">
        <v>117</v>
      </c>
    </row>
    <row r="1619" s="14" customFormat="1">
      <c r="A1619" s="14"/>
      <c r="B1619" s="232"/>
      <c r="C1619" s="233"/>
      <c r="D1619" s="223" t="s">
        <v>129</v>
      </c>
      <c r="E1619" s="234" t="s">
        <v>19</v>
      </c>
      <c r="F1619" s="235" t="s">
        <v>659</v>
      </c>
      <c r="G1619" s="233"/>
      <c r="H1619" s="236">
        <v>0.14999999999999999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42" t="s">
        <v>129</v>
      </c>
      <c r="AU1619" s="242" t="s">
        <v>81</v>
      </c>
      <c r="AV1619" s="14" t="s">
        <v>81</v>
      </c>
      <c r="AW1619" s="14" t="s">
        <v>33</v>
      </c>
      <c r="AX1619" s="14" t="s">
        <v>71</v>
      </c>
      <c r="AY1619" s="242" t="s">
        <v>117</v>
      </c>
    </row>
    <row r="1620" s="13" customFormat="1">
      <c r="A1620" s="13"/>
      <c r="B1620" s="221"/>
      <c r="C1620" s="222"/>
      <c r="D1620" s="223" t="s">
        <v>129</v>
      </c>
      <c r="E1620" s="224" t="s">
        <v>19</v>
      </c>
      <c r="F1620" s="225" t="s">
        <v>169</v>
      </c>
      <c r="G1620" s="222"/>
      <c r="H1620" s="224" t="s">
        <v>19</v>
      </c>
      <c r="I1620" s="226"/>
      <c r="J1620" s="222"/>
      <c r="K1620" s="222"/>
      <c r="L1620" s="227"/>
      <c r="M1620" s="228"/>
      <c r="N1620" s="229"/>
      <c r="O1620" s="229"/>
      <c r="P1620" s="229"/>
      <c r="Q1620" s="229"/>
      <c r="R1620" s="229"/>
      <c r="S1620" s="229"/>
      <c r="T1620" s="23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31" t="s">
        <v>129</v>
      </c>
      <c r="AU1620" s="231" t="s">
        <v>81</v>
      </c>
      <c r="AV1620" s="13" t="s">
        <v>79</v>
      </c>
      <c r="AW1620" s="13" t="s">
        <v>33</v>
      </c>
      <c r="AX1620" s="13" t="s">
        <v>71</v>
      </c>
      <c r="AY1620" s="231" t="s">
        <v>117</v>
      </c>
    </row>
    <row r="1621" s="14" customFormat="1">
      <c r="A1621" s="14"/>
      <c r="B1621" s="232"/>
      <c r="C1621" s="233"/>
      <c r="D1621" s="223" t="s">
        <v>129</v>
      </c>
      <c r="E1621" s="234" t="s">
        <v>19</v>
      </c>
      <c r="F1621" s="235" t="s">
        <v>660</v>
      </c>
      <c r="G1621" s="233"/>
      <c r="H1621" s="236">
        <v>0.90000000000000002</v>
      </c>
      <c r="I1621" s="237"/>
      <c r="J1621" s="233"/>
      <c r="K1621" s="233"/>
      <c r="L1621" s="238"/>
      <c r="M1621" s="239"/>
      <c r="N1621" s="240"/>
      <c r="O1621" s="240"/>
      <c r="P1621" s="240"/>
      <c r="Q1621" s="240"/>
      <c r="R1621" s="240"/>
      <c r="S1621" s="240"/>
      <c r="T1621" s="24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42" t="s">
        <v>129</v>
      </c>
      <c r="AU1621" s="242" t="s">
        <v>81</v>
      </c>
      <c r="AV1621" s="14" t="s">
        <v>81</v>
      </c>
      <c r="AW1621" s="14" t="s">
        <v>33</v>
      </c>
      <c r="AX1621" s="14" t="s">
        <v>71</v>
      </c>
      <c r="AY1621" s="242" t="s">
        <v>117</v>
      </c>
    </row>
    <row r="1622" s="13" customFormat="1">
      <c r="A1622" s="13"/>
      <c r="B1622" s="221"/>
      <c r="C1622" s="222"/>
      <c r="D1622" s="223" t="s">
        <v>129</v>
      </c>
      <c r="E1622" s="224" t="s">
        <v>19</v>
      </c>
      <c r="F1622" s="225" t="s">
        <v>172</v>
      </c>
      <c r="G1622" s="222"/>
      <c r="H1622" s="224" t="s">
        <v>19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1" t="s">
        <v>129</v>
      </c>
      <c r="AU1622" s="231" t="s">
        <v>81</v>
      </c>
      <c r="AV1622" s="13" t="s">
        <v>79</v>
      </c>
      <c r="AW1622" s="13" t="s">
        <v>33</v>
      </c>
      <c r="AX1622" s="13" t="s">
        <v>71</v>
      </c>
      <c r="AY1622" s="231" t="s">
        <v>117</v>
      </c>
    </row>
    <row r="1623" s="14" customFormat="1">
      <c r="A1623" s="14"/>
      <c r="B1623" s="232"/>
      <c r="C1623" s="233"/>
      <c r="D1623" s="223" t="s">
        <v>129</v>
      </c>
      <c r="E1623" s="234" t="s">
        <v>19</v>
      </c>
      <c r="F1623" s="235" t="s">
        <v>661</v>
      </c>
      <c r="G1623" s="233"/>
      <c r="H1623" s="236">
        <v>0.17999999999999999</v>
      </c>
      <c r="I1623" s="237"/>
      <c r="J1623" s="233"/>
      <c r="K1623" s="233"/>
      <c r="L1623" s="238"/>
      <c r="M1623" s="239"/>
      <c r="N1623" s="240"/>
      <c r="O1623" s="240"/>
      <c r="P1623" s="240"/>
      <c r="Q1623" s="240"/>
      <c r="R1623" s="240"/>
      <c r="S1623" s="240"/>
      <c r="T1623" s="241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2" t="s">
        <v>129</v>
      </c>
      <c r="AU1623" s="242" t="s">
        <v>81</v>
      </c>
      <c r="AV1623" s="14" t="s">
        <v>81</v>
      </c>
      <c r="AW1623" s="14" t="s">
        <v>33</v>
      </c>
      <c r="AX1623" s="14" t="s">
        <v>71</v>
      </c>
      <c r="AY1623" s="242" t="s">
        <v>117</v>
      </c>
    </row>
    <row r="1624" s="13" customFormat="1">
      <c r="A1624" s="13"/>
      <c r="B1624" s="221"/>
      <c r="C1624" s="222"/>
      <c r="D1624" s="223" t="s">
        <v>129</v>
      </c>
      <c r="E1624" s="224" t="s">
        <v>19</v>
      </c>
      <c r="F1624" s="225" t="s">
        <v>175</v>
      </c>
      <c r="G1624" s="222"/>
      <c r="H1624" s="224" t="s">
        <v>19</v>
      </c>
      <c r="I1624" s="226"/>
      <c r="J1624" s="222"/>
      <c r="K1624" s="222"/>
      <c r="L1624" s="227"/>
      <c r="M1624" s="228"/>
      <c r="N1624" s="229"/>
      <c r="O1624" s="229"/>
      <c r="P1624" s="229"/>
      <c r="Q1624" s="229"/>
      <c r="R1624" s="229"/>
      <c r="S1624" s="229"/>
      <c r="T1624" s="230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1" t="s">
        <v>129</v>
      </c>
      <c r="AU1624" s="231" t="s">
        <v>81</v>
      </c>
      <c r="AV1624" s="13" t="s">
        <v>79</v>
      </c>
      <c r="AW1624" s="13" t="s">
        <v>33</v>
      </c>
      <c r="AX1624" s="13" t="s">
        <v>71</v>
      </c>
      <c r="AY1624" s="231" t="s">
        <v>117</v>
      </c>
    </row>
    <row r="1625" s="14" customFormat="1">
      <c r="A1625" s="14"/>
      <c r="B1625" s="232"/>
      <c r="C1625" s="233"/>
      <c r="D1625" s="223" t="s">
        <v>129</v>
      </c>
      <c r="E1625" s="234" t="s">
        <v>19</v>
      </c>
      <c r="F1625" s="235" t="s">
        <v>662</v>
      </c>
      <c r="G1625" s="233"/>
      <c r="H1625" s="236">
        <v>0.58499999999999996</v>
      </c>
      <c r="I1625" s="237"/>
      <c r="J1625" s="233"/>
      <c r="K1625" s="233"/>
      <c r="L1625" s="238"/>
      <c r="M1625" s="239"/>
      <c r="N1625" s="240"/>
      <c r="O1625" s="240"/>
      <c r="P1625" s="240"/>
      <c r="Q1625" s="240"/>
      <c r="R1625" s="240"/>
      <c r="S1625" s="240"/>
      <c r="T1625" s="241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2" t="s">
        <v>129</v>
      </c>
      <c r="AU1625" s="242" t="s">
        <v>81</v>
      </c>
      <c r="AV1625" s="14" t="s">
        <v>81</v>
      </c>
      <c r="AW1625" s="14" t="s">
        <v>33</v>
      </c>
      <c r="AX1625" s="14" t="s">
        <v>71</v>
      </c>
      <c r="AY1625" s="242" t="s">
        <v>117</v>
      </c>
    </row>
    <row r="1626" s="13" customFormat="1">
      <c r="A1626" s="13"/>
      <c r="B1626" s="221"/>
      <c r="C1626" s="222"/>
      <c r="D1626" s="223" t="s">
        <v>129</v>
      </c>
      <c r="E1626" s="224" t="s">
        <v>19</v>
      </c>
      <c r="F1626" s="225" t="s">
        <v>178</v>
      </c>
      <c r="G1626" s="222"/>
      <c r="H1626" s="224" t="s">
        <v>19</v>
      </c>
      <c r="I1626" s="226"/>
      <c r="J1626" s="222"/>
      <c r="K1626" s="222"/>
      <c r="L1626" s="227"/>
      <c r="M1626" s="228"/>
      <c r="N1626" s="229"/>
      <c r="O1626" s="229"/>
      <c r="P1626" s="229"/>
      <c r="Q1626" s="229"/>
      <c r="R1626" s="229"/>
      <c r="S1626" s="229"/>
      <c r="T1626" s="23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1" t="s">
        <v>129</v>
      </c>
      <c r="AU1626" s="231" t="s">
        <v>81</v>
      </c>
      <c r="AV1626" s="13" t="s">
        <v>79</v>
      </c>
      <c r="AW1626" s="13" t="s">
        <v>33</v>
      </c>
      <c r="AX1626" s="13" t="s">
        <v>71</v>
      </c>
      <c r="AY1626" s="231" t="s">
        <v>117</v>
      </c>
    </row>
    <row r="1627" s="14" customFormat="1">
      <c r="A1627" s="14"/>
      <c r="B1627" s="232"/>
      <c r="C1627" s="233"/>
      <c r="D1627" s="223" t="s">
        <v>129</v>
      </c>
      <c r="E1627" s="234" t="s">
        <v>19</v>
      </c>
      <c r="F1627" s="235" t="s">
        <v>663</v>
      </c>
      <c r="G1627" s="233"/>
      <c r="H1627" s="236">
        <v>0.19500000000000001</v>
      </c>
      <c r="I1627" s="237"/>
      <c r="J1627" s="233"/>
      <c r="K1627" s="233"/>
      <c r="L1627" s="238"/>
      <c r="M1627" s="239"/>
      <c r="N1627" s="240"/>
      <c r="O1627" s="240"/>
      <c r="P1627" s="240"/>
      <c r="Q1627" s="240"/>
      <c r="R1627" s="240"/>
      <c r="S1627" s="240"/>
      <c r="T1627" s="241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42" t="s">
        <v>129</v>
      </c>
      <c r="AU1627" s="242" t="s">
        <v>81</v>
      </c>
      <c r="AV1627" s="14" t="s">
        <v>81</v>
      </c>
      <c r="AW1627" s="14" t="s">
        <v>33</v>
      </c>
      <c r="AX1627" s="14" t="s">
        <v>71</v>
      </c>
      <c r="AY1627" s="242" t="s">
        <v>117</v>
      </c>
    </row>
    <row r="1628" s="13" customFormat="1">
      <c r="A1628" s="13"/>
      <c r="B1628" s="221"/>
      <c r="C1628" s="222"/>
      <c r="D1628" s="223" t="s">
        <v>129</v>
      </c>
      <c r="E1628" s="224" t="s">
        <v>19</v>
      </c>
      <c r="F1628" s="225" t="s">
        <v>181</v>
      </c>
      <c r="G1628" s="222"/>
      <c r="H1628" s="224" t="s">
        <v>19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1" t="s">
        <v>129</v>
      </c>
      <c r="AU1628" s="231" t="s">
        <v>81</v>
      </c>
      <c r="AV1628" s="13" t="s">
        <v>79</v>
      </c>
      <c r="AW1628" s="13" t="s">
        <v>33</v>
      </c>
      <c r="AX1628" s="13" t="s">
        <v>71</v>
      </c>
      <c r="AY1628" s="231" t="s">
        <v>117</v>
      </c>
    </row>
    <row r="1629" s="14" customFormat="1">
      <c r="A1629" s="14"/>
      <c r="B1629" s="232"/>
      <c r="C1629" s="233"/>
      <c r="D1629" s="223" t="s">
        <v>129</v>
      </c>
      <c r="E1629" s="234" t="s">
        <v>19</v>
      </c>
      <c r="F1629" s="235" t="s">
        <v>663</v>
      </c>
      <c r="G1629" s="233"/>
      <c r="H1629" s="236">
        <v>0.19500000000000001</v>
      </c>
      <c r="I1629" s="237"/>
      <c r="J1629" s="233"/>
      <c r="K1629" s="233"/>
      <c r="L1629" s="238"/>
      <c r="M1629" s="239"/>
      <c r="N1629" s="240"/>
      <c r="O1629" s="240"/>
      <c r="P1629" s="240"/>
      <c r="Q1629" s="240"/>
      <c r="R1629" s="240"/>
      <c r="S1629" s="240"/>
      <c r="T1629" s="241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42" t="s">
        <v>129</v>
      </c>
      <c r="AU1629" s="242" t="s">
        <v>81</v>
      </c>
      <c r="AV1629" s="14" t="s">
        <v>81</v>
      </c>
      <c r="AW1629" s="14" t="s">
        <v>33</v>
      </c>
      <c r="AX1629" s="14" t="s">
        <v>71</v>
      </c>
      <c r="AY1629" s="242" t="s">
        <v>117</v>
      </c>
    </row>
    <row r="1630" s="13" customFormat="1">
      <c r="A1630" s="13"/>
      <c r="B1630" s="221"/>
      <c r="C1630" s="222"/>
      <c r="D1630" s="223" t="s">
        <v>129</v>
      </c>
      <c r="E1630" s="224" t="s">
        <v>19</v>
      </c>
      <c r="F1630" s="225" t="s">
        <v>184</v>
      </c>
      <c r="G1630" s="222"/>
      <c r="H1630" s="224" t="s">
        <v>19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1" t="s">
        <v>129</v>
      </c>
      <c r="AU1630" s="231" t="s">
        <v>81</v>
      </c>
      <c r="AV1630" s="13" t="s">
        <v>79</v>
      </c>
      <c r="AW1630" s="13" t="s">
        <v>33</v>
      </c>
      <c r="AX1630" s="13" t="s">
        <v>71</v>
      </c>
      <c r="AY1630" s="231" t="s">
        <v>117</v>
      </c>
    </row>
    <row r="1631" s="14" customFormat="1">
      <c r="A1631" s="14"/>
      <c r="B1631" s="232"/>
      <c r="C1631" s="233"/>
      <c r="D1631" s="223" t="s">
        <v>129</v>
      </c>
      <c r="E1631" s="234" t="s">
        <v>19</v>
      </c>
      <c r="F1631" s="235" t="s">
        <v>663</v>
      </c>
      <c r="G1631" s="233"/>
      <c r="H1631" s="236">
        <v>0.19500000000000001</v>
      </c>
      <c r="I1631" s="237"/>
      <c r="J1631" s="233"/>
      <c r="K1631" s="233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2" t="s">
        <v>129</v>
      </c>
      <c r="AU1631" s="242" t="s">
        <v>81</v>
      </c>
      <c r="AV1631" s="14" t="s">
        <v>81</v>
      </c>
      <c r="AW1631" s="14" t="s">
        <v>33</v>
      </c>
      <c r="AX1631" s="14" t="s">
        <v>71</v>
      </c>
      <c r="AY1631" s="242" t="s">
        <v>117</v>
      </c>
    </row>
    <row r="1632" s="13" customFormat="1">
      <c r="A1632" s="13"/>
      <c r="B1632" s="221"/>
      <c r="C1632" s="222"/>
      <c r="D1632" s="223" t="s">
        <v>129</v>
      </c>
      <c r="E1632" s="224" t="s">
        <v>19</v>
      </c>
      <c r="F1632" s="225" t="s">
        <v>187</v>
      </c>
      <c r="G1632" s="222"/>
      <c r="H1632" s="224" t="s">
        <v>19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1" t="s">
        <v>129</v>
      </c>
      <c r="AU1632" s="231" t="s">
        <v>81</v>
      </c>
      <c r="AV1632" s="13" t="s">
        <v>79</v>
      </c>
      <c r="AW1632" s="13" t="s">
        <v>33</v>
      </c>
      <c r="AX1632" s="13" t="s">
        <v>71</v>
      </c>
      <c r="AY1632" s="231" t="s">
        <v>117</v>
      </c>
    </row>
    <row r="1633" s="14" customFormat="1">
      <c r="A1633" s="14"/>
      <c r="B1633" s="232"/>
      <c r="C1633" s="233"/>
      <c r="D1633" s="223" t="s">
        <v>129</v>
      </c>
      <c r="E1633" s="234" t="s">
        <v>19</v>
      </c>
      <c r="F1633" s="235" t="s">
        <v>663</v>
      </c>
      <c r="G1633" s="233"/>
      <c r="H1633" s="236">
        <v>0.19500000000000001</v>
      </c>
      <c r="I1633" s="237"/>
      <c r="J1633" s="233"/>
      <c r="K1633" s="233"/>
      <c r="L1633" s="238"/>
      <c r="M1633" s="239"/>
      <c r="N1633" s="240"/>
      <c r="O1633" s="240"/>
      <c r="P1633" s="240"/>
      <c r="Q1633" s="240"/>
      <c r="R1633" s="240"/>
      <c r="S1633" s="240"/>
      <c r="T1633" s="241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42" t="s">
        <v>129</v>
      </c>
      <c r="AU1633" s="242" t="s">
        <v>81</v>
      </c>
      <c r="AV1633" s="14" t="s">
        <v>81</v>
      </c>
      <c r="AW1633" s="14" t="s">
        <v>33</v>
      </c>
      <c r="AX1633" s="14" t="s">
        <v>71</v>
      </c>
      <c r="AY1633" s="242" t="s">
        <v>117</v>
      </c>
    </row>
    <row r="1634" s="13" customFormat="1">
      <c r="A1634" s="13"/>
      <c r="B1634" s="221"/>
      <c r="C1634" s="222"/>
      <c r="D1634" s="223" t="s">
        <v>129</v>
      </c>
      <c r="E1634" s="224" t="s">
        <v>19</v>
      </c>
      <c r="F1634" s="225" t="s">
        <v>190</v>
      </c>
      <c r="G1634" s="222"/>
      <c r="H1634" s="224" t="s">
        <v>19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1" t="s">
        <v>129</v>
      </c>
      <c r="AU1634" s="231" t="s">
        <v>81</v>
      </c>
      <c r="AV1634" s="13" t="s">
        <v>79</v>
      </c>
      <c r="AW1634" s="13" t="s">
        <v>33</v>
      </c>
      <c r="AX1634" s="13" t="s">
        <v>71</v>
      </c>
      <c r="AY1634" s="231" t="s">
        <v>117</v>
      </c>
    </row>
    <row r="1635" s="14" customFormat="1">
      <c r="A1635" s="14"/>
      <c r="B1635" s="232"/>
      <c r="C1635" s="233"/>
      <c r="D1635" s="223" t="s">
        <v>129</v>
      </c>
      <c r="E1635" s="234" t="s">
        <v>19</v>
      </c>
      <c r="F1635" s="235" t="s">
        <v>663</v>
      </c>
      <c r="G1635" s="233"/>
      <c r="H1635" s="236">
        <v>0.19500000000000001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42" t="s">
        <v>129</v>
      </c>
      <c r="AU1635" s="242" t="s">
        <v>81</v>
      </c>
      <c r="AV1635" s="14" t="s">
        <v>81</v>
      </c>
      <c r="AW1635" s="14" t="s">
        <v>33</v>
      </c>
      <c r="AX1635" s="14" t="s">
        <v>71</v>
      </c>
      <c r="AY1635" s="242" t="s">
        <v>117</v>
      </c>
    </row>
    <row r="1636" s="13" customFormat="1">
      <c r="A1636" s="13"/>
      <c r="B1636" s="221"/>
      <c r="C1636" s="222"/>
      <c r="D1636" s="223" t="s">
        <v>129</v>
      </c>
      <c r="E1636" s="224" t="s">
        <v>19</v>
      </c>
      <c r="F1636" s="225" t="s">
        <v>193</v>
      </c>
      <c r="G1636" s="222"/>
      <c r="H1636" s="224" t="s">
        <v>19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1" t="s">
        <v>129</v>
      </c>
      <c r="AU1636" s="231" t="s">
        <v>81</v>
      </c>
      <c r="AV1636" s="13" t="s">
        <v>79</v>
      </c>
      <c r="AW1636" s="13" t="s">
        <v>33</v>
      </c>
      <c r="AX1636" s="13" t="s">
        <v>71</v>
      </c>
      <c r="AY1636" s="231" t="s">
        <v>117</v>
      </c>
    </row>
    <row r="1637" s="14" customFormat="1">
      <c r="A1637" s="14"/>
      <c r="B1637" s="232"/>
      <c r="C1637" s="233"/>
      <c r="D1637" s="223" t="s">
        <v>129</v>
      </c>
      <c r="E1637" s="234" t="s">
        <v>19</v>
      </c>
      <c r="F1637" s="235" t="s">
        <v>663</v>
      </c>
      <c r="G1637" s="233"/>
      <c r="H1637" s="236">
        <v>0.19500000000000001</v>
      </c>
      <c r="I1637" s="237"/>
      <c r="J1637" s="233"/>
      <c r="K1637" s="233"/>
      <c r="L1637" s="238"/>
      <c r="M1637" s="239"/>
      <c r="N1637" s="240"/>
      <c r="O1637" s="240"/>
      <c r="P1637" s="240"/>
      <c r="Q1637" s="240"/>
      <c r="R1637" s="240"/>
      <c r="S1637" s="240"/>
      <c r="T1637" s="241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42" t="s">
        <v>129</v>
      </c>
      <c r="AU1637" s="242" t="s">
        <v>81</v>
      </c>
      <c r="AV1637" s="14" t="s">
        <v>81</v>
      </c>
      <c r="AW1637" s="14" t="s">
        <v>33</v>
      </c>
      <c r="AX1637" s="14" t="s">
        <v>71</v>
      </c>
      <c r="AY1637" s="242" t="s">
        <v>117</v>
      </c>
    </row>
    <row r="1638" s="13" customFormat="1">
      <c r="A1638" s="13"/>
      <c r="B1638" s="221"/>
      <c r="C1638" s="222"/>
      <c r="D1638" s="223" t="s">
        <v>129</v>
      </c>
      <c r="E1638" s="224" t="s">
        <v>19</v>
      </c>
      <c r="F1638" s="225" t="s">
        <v>196</v>
      </c>
      <c r="G1638" s="222"/>
      <c r="H1638" s="224" t="s">
        <v>19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1" t="s">
        <v>129</v>
      </c>
      <c r="AU1638" s="231" t="s">
        <v>81</v>
      </c>
      <c r="AV1638" s="13" t="s">
        <v>79</v>
      </c>
      <c r="AW1638" s="13" t="s">
        <v>33</v>
      </c>
      <c r="AX1638" s="13" t="s">
        <v>71</v>
      </c>
      <c r="AY1638" s="231" t="s">
        <v>117</v>
      </c>
    </row>
    <row r="1639" s="14" customFormat="1">
      <c r="A1639" s="14"/>
      <c r="B1639" s="232"/>
      <c r="C1639" s="233"/>
      <c r="D1639" s="223" t="s">
        <v>129</v>
      </c>
      <c r="E1639" s="234" t="s">
        <v>19</v>
      </c>
      <c r="F1639" s="235" t="s">
        <v>664</v>
      </c>
      <c r="G1639" s="233"/>
      <c r="H1639" s="236">
        <v>0.255</v>
      </c>
      <c r="I1639" s="237"/>
      <c r="J1639" s="233"/>
      <c r="K1639" s="233"/>
      <c r="L1639" s="238"/>
      <c r="M1639" s="239"/>
      <c r="N1639" s="240"/>
      <c r="O1639" s="240"/>
      <c r="P1639" s="240"/>
      <c r="Q1639" s="240"/>
      <c r="R1639" s="240"/>
      <c r="S1639" s="240"/>
      <c r="T1639" s="24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2" t="s">
        <v>129</v>
      </c>
      <c r="AU1639" s="242" t="s">
        <v>81</v>
      </c>
      <c r="AV1639" s="14" t="s">
        <v>81</v>
      </c>
      <c r="AW1639" s="14" t="s">
        <v>33</v>
      </c>
      <c r="AX1639" s="14" t="s">
        <v>71</v>
      </c>
      <c r="AY1639" s="242" t="s">
        <v>117</v>
      </c>
    </row>
    <row r="1640" s="13" customFormat="1">
      <c r="A1640" s="13"/>
      <c r="B1640" s="221"/>
      <c r="C1640" s="222"/>
      <c r="D1640" s="223" t="s">
        <v>129</v>
      </c>
      <c r="E1640" s="224" t="s">
        <v>19</v>
      </c>
      <c r="F1640" s="225" t="s">
        <v>199</v>
      </c>
      <c r="G1640" s="222"/>
      <c r="H1640" s="224" t="s">
        <v>19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31" t="s">
        <v>129</v>
      </c>
      <c r="AU1640" s="231" t="s">
        <v>81</v>
      </c>
      <c r="AV1640" s="13" t="s">
        <v>79</v>
      </c>
      <c r="AW1640" s="13" t="s">
        <v>33</v>
      </c>
      <c r="AX1640" s="13" t="s">
        <v>71</v>
      </c>
      <c r="AY1640" s="231" t="s">
        <v>117</v>
      </c>
    </row>
    <row r="1641" s="14" customFormat="1">
      <c r="A1641" s="14"/>
      <c r="B1641" s="232"/>
      <c r="C1641" s="233"/>
      <c r="D1641" s="223" t="s">
        <v>129</v>
      </c>
      <c r="E1641" s="234" t="s">
        <v>19</v>
      </c>
      <c r="F1641" s="235" t="s">
        <v>665</v>
      </c>
      <c r="G1641" s="233"/>
      <c r="H1641" s="236">
        <v>1.02</v>
      </c>
      <c r="I1641" s="237"/>
      <c r="J1641" s="233"/>
      <c r="K1641" s="233"/>
      <c r="L1641" s="238"/>
      <c r="M1641" s="239"/>
      <c r="N1641" s="240"/>
      <c r="O1641" s="240"/>
      <c r="P1641" s="240"/>
      <c r="Q1641" s="240"/>
      <c r="R1641" s="240"/>
      <c r="S1641" s="240"/>
      <c r="T1641" s="241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42" t="s">
        <v>129</v>
      </c>
      <c r="AU1641" s="242" t="s">
        <v>81</v>
      </c>
      <c r="AV1641" s="14" t="s">
        <v>81</v>
      </c>
      <c r="AW1641" s="14" t="s">
        <v>33</v>
      </c>
      <c r="AX1641" s="14" t="s">
        <v>71</v>
      </c>
      <c r="AY1641" s="242" t="s">
        <v>117</v>
      </c>
    </row>
    <row r="1642" s="13" customFormat="1">
      <c r="A1642" s="13"/>
      <c r="B1642" s="221"/>
      <c r="C1642" s="222"/>
      <c r="D1642" s="223" t="s">
        <v>129</v>
      </c>
      <c r="E1642" s="224" t="s">
        <v>19</v>
      </c>
      <c r="F1642" s="225" t="s">
        <v>202</v>
      </c>
      <c r="G1642" s="222"/>
      <c r="H1642" s="224" t="s">
        <v>19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1" t="s">
        <v>129</v>
      </c>
      <c r="AU1642" s="231" t="s">
        <v>81</v>
      </c>
      <c r="AV1642" s="13" t="s">
        <v>79</v>
      </c>
      <c r="AW1642" s="13" t="s">
        <v>33</v>
      </c>
      <c r="AX1642" s="13" t="s">
        <v>71</v>
      </c>
      <c r="AY1642" s="231" t="s">
        <v>117</v>
      </c>
    </row>
    <row r="1643" s="14" customFormat="1">
      <c r="A1643" s="14"/>
      <c r="B1643" s="232"/>
      <c r="C1643" s="233"/>
      <c r="D1643" s="223" t="s">
        <v>129</v>
      </c>
      <c r="E1643" s="234" t="s">
        <v>19</v>
      </c>
      <c r="F1643" s="235" t="s">
        <v>666</v>
      </c>
      <c r="G1643" s="233"/>
      <c r="H1643" s="236">
        <v>0.17999999999999999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42" t="s">
        <v>129</v>
      </c>
      <c r="AU1643" s="242" t="s">
        <v>81</v>
      </c>
      <c r="AV1643" s="14" t="s">
        <v>81</v>
      </c>
      <c r="AW1643" s="14" t="s">
        <v>33</v>
      </c>
      <c r="AX1643" s="14" t="s">
        <v>71</v>
      </c>
      <c r="AY1643" s="242" t="s">
        <v>117</v>
      </c>
    </row>
    <row r="1644" s="13" customFormat="1">
      <c r="A1644" s="13"/>
      <c r="B1644" s="221"/>
      <c r="C1644" s="222"/>
      <c r="D1644" s="223" t="s">
        <v>129</v>
      </c>
      <c r="E1644" s="224" t="s">
        <v>19</v>
      </c>
      <c r="F1644" s="225" t="s">
        <v>205</v>
      </c>
      <c r="G1644" s="222"/>
      <c r="H1644" s="224" t="s">
        <v>19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1" t="s">
        <v>129</v>
      </c>
      <c r="AU1644" s="231" t="s">
        <v>81</v>
      </c>
      <c r="AV1644" s="13" t="s">
        <v>79</v>
      </c>
      <c r="AW1644" s="13" t="s">
        <v>33</v>
      </c>
      <c r="AX1644" s="13" t="s">
        <v>71</v>
      </c>
      <c r="AY1644" s="231" t="s">
        <v>117</v>
      </c>
    </row>
    <row r="1645" s="14" customFormat="1">
      <c r="A1645" s="14"/>
      <c r="B1645" s="232"/>
      <c r="C1645" s="233"/>
      <c r="D1645" s="223" t="s">
        <v>129</v>
      </c>
      <c r="E1645" s="234" t="s">
        <v>19</v>
      </c>
      <c r="F1645" s="235" t="s">
        <v>659</v>
      </c>
      <c r="G1645" s="233"/>
      <c r="H1645" s="236">
        <v>0.14999999999999999</v>
      </c>
      <c r="I1645" s="237"/>
      <c r="J1645" s="233"/>
      <c r="K1645" s="233"/>
      <c r="L1645" s="238"/>
      <c r="M1645" s="239"/>
      <c r="N1645" s="240"/>
      <c r="O1645" s="240"/>
      <c r="P1645" s="240"/>
      <c r="Q1645" s="240"/>
      <c r="R1645" s="240"/>
      <c r="S1645" s="240"/>
      <c r="T1645" s="241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2" t="s">
        <v>129</v>
      </c>
      <c r="AU1645" s="242" t="s">
        <v>81</v>
      </c>
      <c r="AV1645" s="14" t="s">
        <v>81</v>
      </c>
      <c r="AW1645" s="14" t="s">
        <v>33</v>
      </c>
      <c r="AX1645" s="14" t="s">
        <v>71</v>
      </c>
      <c r="AY1645" s="242" t="s">
        <v>117</v>
      </c>
    </row>
    <row r="1646" s="13" customFormat="1">
      <c r="A1646" s="13"/>
      <c r="B1646" s="221"/>
      <c r="C1646" s="222"/>
      <c r="D1646" s="223" t="s">
        <v>129</v>
      </c>
      <c r="E1646" s="224" t="s">
        <v>19</v>
      </c>
      <c r="F1646" s="225" t="s">
        <v>208</v>
      </c>
      <c r="G1646" s="222"/>
      <c r="H1646" s="224" t="s">
        <v>19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1" t="s">
        <v>129</v>
      </c>
      <c r="AU1646" s="231" t="s">
        <v>81</v>
      </c>
      <c r="AV1646" s="13" t="s">
        <v>79</v>
      </c>
      <c r="AW1646" s="13" t="s">
        <v>33</v>
      </c>
      <c r="AX1646" s="13" t="s">
        <v>71</v>
      </c>
      <c r="AY1646" s="231" t="s">
        <v>117</v>
      </c>
    </row>
    <row r="1647" s="14" customFormat="1">
      <c r="A1647" s="14"/>
      <c r="B1647" s="232"/>
      <c r="C1647" s="233"/>
      <c r="D1647" s="223" t="s">
        <v>129</v>
      </c>
      <c r="E1647" s="234" t="s">
        <v>19</v>
      </c>
      <c r="F1647" s="235" t="s">
        <v>667</v>
      </c>
      <c r="G1647" s="233"/>
      <c r="H1647" s="236">
        <v>0.17999999999999999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42" t="s">
        <v>129</v>
      </c>
      <c r="AU1647" s="242" t="s">
        <v>81</v>
      </c>
      <c r="AV1647" s="14" t="s">
        <v>81</v>
      </c>
      <c r="AW1647" s="14" t="s">
        <v>33</v>
      </c>
      <c r="AX1647" s="14" t="s">
        <v>71</v>
      </c>
      <c r="AY1647" s="242" t="s">
        <v>117</v>
      </c>
    </row>
    <row r="1648" s="13" customFormat="1">
      <c r="A1648" s="13"/>
      <c r="B1648" s="221"/>
      <c r="C1648" s="222"/>
      <c r="D1648" s="223" t="s">
        <v>129</v>
      </c>
      <c r="E1648" s="224" t="s">
        <v>19</v>
      </c>
      <c r="F1648" s="225" t="s">
        <v>211</v>
      </c>
      <c r="G1648" s="222"/>
      <c r="H1648" s="224" t="s">
        <v>19</v>
      </c>
      <c r="I1648" s="226"/>
      <c r="J1648" s="222"/>
      <c r="K1648" s="222"/>
      <c r="L1648" s="227"/>
      <c r="M1648" s="228"/>
      <c r="N1648" s="229"/>
      <c r="O1648" s="229"/>
      <c r="P1648" s="229"/>
      <c r="Q1648" s="229"/>
      <c r="R1648" s="229"/>
      <c r="S1648" s="229"/>
      <c r="T1648" s="230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1" t="s">
        <v>129</v>
      </c>
      <c r="AU1648" s="231" t="s">
        <v>81</v>
      </c>
      <c r="AV1648" s="13" t="s">
        <v>79</v>
      </c>
      <c r="AW1648" s="13" t="s">
        <v>33</v>
      </c>
      <c r="AX1648" s="13" t="s">
        <v>71</v>
      </c>
      <c r="AY1648" s="231" t="s">
        <v>117</v>
      </c>
    </row>
    <row r="1649" s="14" customFormat="1">
      <c r="A1649" s="14"/>
      <c r="B1649" s="232"/>
      <c r="C1649" s="233"/>
      <c r="D1649" s="223" t="s">
        <v>129</v>
      </c>
      <c r="E1649" s="234" t="s">
        <v>19</v>
      </c>
      <c r="F1649" s="235" t="s">
        <v>668</v>
      </c>
      <c r="G1649" s="233"/>
      <c r="H1649" s="236">
        <v>0.63</v>
      </c>
      <c r="I1649" s="237"/>
      <c r="J1649" s="233"/>
      <c r="K1649" s="233"/>
      <c r="L1649" s="238"/>
      <c r="M1649" s="239"/>
      <c r="N1649" s="240"/>
      <c r="O1649" s="240"/>
      <c r="P1649" s="240"/>
      <c r="Q1649" s="240"/>
      <c r="R1649" s="240"/>
      <c r="S1649" s="240"/>
      <c r="T1649" s="241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42" t="s">
        <v>129</v>
      </c>
      <c r="AU1649" s="242" t="s">
        <v>81</v>
      </c>
      <c r="AV1649" s="14" t="s">
        <v>81</v>
      </c>
      <c r="AW1649" s="14" t="s">
        <v>33</v>
      </c>
      <c r="AX1649" s="14" t="s">
        <v>71</v>
      </c>
      <c r="AY1649" s="242" t="s">
        <v>117</v>
      </c>
    </row>
    <row r="1650" s="13" customFormat="1">
      <c r="A1650" s="13"/>
      <c r="B1650" s="221"/>
      <c r="C1650" s="222"/>
      <c r="D1650" s="223" t="s">
        <v>129</v>
      </c>
      <c r="E1650" s="224" t="s">
        <v>19</v>
      </c>
      <c r="F1650" s="225" t="s">
        <v>214</v>
      </c>
      <c r="G1650" s="222"/>
      <c r="H1650" s="224" t="s">
        <v>19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1" t="s">
        <v>129</v>
      </c>
      <c r="AU1650" s="231" t="s">
        <v>81</v>
      </c>
      <c r="AV1650" s="13" t="s">
        <v>79</v>
      </c>
      <c r="AW1650" s="13" t="s">
        <v>33</v>
      </c>
      <c r="AX1650" s="13" t="s">
        <v>71</v>
      </c>
      <c r="AY1650" s="231" t="s">
        <v>117</v>
      </c>
    </row>
    <row r="1651" s="14" customFormat="1">
      <c r="A1651" s="14"/>
      <c r="B1651" s="232"/>
      <c r="C1651" s="233"/>
      <c r="D1651" s="223" t="s">
        <v>129</v>
      </c>
      <c r="E1651" s="234" t="s">
        <v>19</v>
      </c>
      <c r="F1651" s="235" t="s">
        <v>669</v>
      </c>
      <c r="G1651" s="233"/>
      <c r="H1651" s="236">
        <v>0.14999999999999999</v>
      </c>
      <c r="I1651" s="237"/>
      <c r="J1651" s="233"/>
      <c r="K1651" s="233"/>
      <c r="L1651" s="238"/>
      <c r="M1651" s="239"/>
      <c r="N1651" s="240"/>
      <c r="O1651" s="240"/>
      <c r="P1651" s="240"/>
      <c r="Q1651" s="240"/>
      <c r="R1651" s="240"/>
      <c r="S1651" s="240"/>
      <c r="T1651" s="241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2" t="s">
        <v>129</v>
      </c>
      <c r="AU1651" s="242" t="s">
        <v>81</v>
      </c>
      <c r="AV1651" s="14" t="s">
        <v>81</v>
      </c>
      <c r="AW1651" s="14" t="s">
        <v>33</v>
      </c>
      <c r="AX1651" s="14" t="s">
        <v>71</v>
      </c>
      <c r="AY1651" s="242" t="s">
        <v>117</v>
      </c>
    </row>
    <row r="1652" s="13" customFormat="1">
      <c r="A1652" s="13"/>
      <c r="B1652" s="221"/>
      <c r="C1652" s="222"/>
      <c r="D1652" s="223" t="s">
        <v>129</v>
      </c>
      <c r="E1652" s="224" t="s">
        <v>19</v>
      </c>
      <c r="F1652" s="225" t="s">
        <v>217</v>
      </c>
      <c r="G1652" s="222"/>
      <c r="H1652" s="224" t="s">
        <v>19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1" t="s">
        <v>129</v>
      </c>
      <c r="AU1652" s="231" t="s">
        <v>81</v>
      </c>
      <c r="AV1652" s="13" t="s">
        <v>79</v>
      </c>
      <c r="AW1652" s="13" t="s">
        <v>33</v>
      </c>
      <c r="AX1652" s="13" t="s">
        <v>71</v>
      </c>
      <c r="AY1652" s="231" t="s">
        <v>117</v>
      </c>
    </row>
    <row r="1653" s="14" customFormat="1">
      <c r="A1653" s="14"/>
      <c r="B1653" s="232"/>
      <c r="C1653" s="233"/>
      <c r="D1653" s="223" t="s">
        <v>129</v>
      </c>
      <c r="E1653" s="234" t="s">
        <v>19</v>
      </c>
      <c r="F1653" s="235" t="s">
        <v>659</v>
      </c>
      <c r="G1653" s="233"/>
      <c r="H1653" s="236">
        <v>0.14999999999999999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42" t="s">
        <v>129</v>
      </c>
      <c r="AU1653" s="242" t="s">
        <v>81</v>
      </c>
      <c r="AV1653" s="14" t="s">
        <v>81</v>
      </c>
      <c r="AW1653" s="14" t="s">
        <v>33</v>
      </c>
      <c r="AX1653" s="14" t="s">
        <v>71</v>
      </c>
      <c r="AY1653" s="242" t="s">
        <v>117</v>
      </c>
    </row>
    <row r="1654" s="13" customFormat="1">
      <c r="A1654" s="13"/>
      <c r="B1654" s="221"/>
      <c r="C1654" s="222"/>
      <c r="D1654" s="223" t="s">
        <v>129</v>
      </c>
      <c r="E1654" s="224" t="s">
        <v>19</v>
      </c>
      <c r="F1654" s="225" t="s">
        <v>220</v>
      </c>
      <c r="G1654" s="222"/>
      <c r="H1654" s="224" t="s">
        <v>19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1" t="s">
        <v>129</v>
      </c>
      <c r="AU1654" s="231" t="s">
        <v>81</v>
      </c>
      <c r="AV1654" s="13" t="s">
        <v>79</v>
      </c>
      <c r="AW1654" s="13" t="s">
        <v>33</v>
      </c>
      <c r="AX1654" s="13" t="s">
        <v>71</v>
      </c>
      <c r="AY1654" s="231" t="s">
        <v>117</v>
      </c>
    </row>
    <row r="1655" s="14" customFormat="1">
      <c r="A1655" s="14"/>
      <c r="B1655" s="232"/>
      <c r="C1655" s="233"/>
      <c r="D1655" s="223" t="s">
        <v>129</v>
      </c>
      <c r="E1655" s="234" t="s">
        <v>19</v>
      </c>
      <c r="F1655" s="235" t="s">
        <v>670</v>
      </c>
      <c r="G1655" s="233"/>
      <c r="H1655" s="236">
        <v>1.26</v>
      </c>
      <c r="I1655" s="237"/>
      <c r="J1655" s="233"/>
      <c r="K1655" s="233"/>
      <c r="L1655" s="238"/>
      <c r="M1655" s="239"/>
      <c r="N1655" s="240"/>
      <c r="O1655" s="240"/>
      <c r="P1655" s="240"/>
      <c r="Q1655" s="240"/>
      <c r="R1655" s="240"/>
      <c r="S1655" s="240"/>
      <c r="T1655" s="241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2" t="s">
        <v>129</v>
      </c>
      <c r="AU1655" s="242" t="s">
        <v>81</v>
      </c>
      <c r="AV1655" s="14" t="s">
        <v>81</v>
      </c>
      <c r="AW1655" s="14" t="s">
        <v>33</v>
      </c>
      <c r="AX1655" s="14" t="s">
        <v>71</v>
      </c>
      <c r="AY1655" s="242" t="s">
        <v>117</v>
      </c>
    </row>
    <row r="1656" s="13" customFormat="1">
      <c r="A1656" s="13"/>
      <c r="B1656" s="221"/>
      <c r="C1656" s="222"/>
      <c r="D1656" s="223" t="s">
        <v>129</v>
      </c>
      <c r="E1656" s="224" t="s">
        <v>19</v>
      </c>
      <c r="F1656" s="225" t="s">
        <v>223</v>
      </c>
      <c r="G1656" s="222"/>
      <c r="H1656" s="224" t="s">
        <v>19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1" t="s">
        <v>129</v>
      </c>
      <c r="AU1656" s="231" t="s">
        <v>81</v>
      </c>
      <c r="AV1656" s="13" t="s">
        <v>79</v>
      </c>
      <c r="AW1656" s="13" t="s">
        <v>33</v>
      </c>
      <c r="AX1656" s="13" t="s">
        <v>71</v>
      </c>
      <c r="AY1656" s="231" t="s">
        <v>117</v>
      </c>
    </row>
    <row r="1657" s="14" customFormat="1">
      <c r="A1657" s="14"/>
      <c r="B1657" s="232"/>
      <c r="C1657" s="233"/>
      <c r="D1657" s="223" t="s">
        <v>129</v>
      </c>
      <c r="E1657" s="234" t="s">
        <v>19</v>
      </c>
      <c r="F1657" s="235" t="s">
        <v>671</v>
      </c>
      <c r="G1657" s="233"/>
      <c r="H1657" s="236">
        <v>0.20300000000000001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2" t="s">
        <v>129</v>
      </c>
      <c r="AU1657" s="242" t="s">
        <v>81</v>
      </c>
      <c r="AV1657" s="14" t="s">
        <v>81</v>
      </c>
      <c r="AW1657" s="14" t="s">
        <v>33</v>
      </c>
      <c r="AX1657" s="14" t="s">
        <v>71</v>
      </c>
      <c r="AY1657" s="242" t="s">
        <v>117</v>
      </c>
    </row>
    <row r="1658" s="15" customFormat="1">
      <c r="A1658" s="15"/>
      <c r="B1658" s="243"/>
      <c r="C1658" s="244"/>
      <c r="D1658" s="223" t="s">
        <v>129</v>
      </c>
      <c r="E1658" s="245" t="s">
        <v>19</v>
      </c>
      <c r="F1658" s="246" t="s">
        <v>226</v>
      </c>
      <c r="G1658" s="244"/>
      <c r="H1658" s="247">
        <v>36.683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3" t="s">
        <v>129</v>
      </c>
      <c r="AU1658" s="253" t="s">
        <v>81</v>
      </c>
      <c r="AV1658" s="15" t="s">
        <v>125</v>
      </c>
      <c r="AW1658" s="15" t="s">
        <v>33</v>
      </c>
      <c r="AX1658" s="15" t="s">
        <v>79</v>
      </c>
      <c r="AY1658" s="253" t="s">
        <v>117</v>
      </c>
    </row>
    <row r="1659" s="2" customFormat="1" ht="24.15" customHeight="1">
      <c r="A1659" s="41"/>
      <c r="B1659" s="42"/>
      <c r="C1659" s="203" t="s">
        <v>672</v>
      </c>
      <c r="D1659" s="203" t="s">
        <v>120</v>
      </c>
      <c r="E1659" s="204" t="s">
        <v>673</v>
      </c>
      <c r="F1659" s="205" t="s">
        <v>674</v>
      </c>
      <c r="G1659" s="206" t="s">
        <v>229</v>
      </c>
      <c r="H1659" s="207">
        <v>37.162999999999997</v>
      </c>
      <c r="I1659" s="208"/>
      <c r="J1659" s="209">
        <f>ROUND(I1659*H1659,2)</f>
        <v>0</v>
      </c>
      <c r="K1659" s="205" t="s">
        <v>124</v>
      </c>
      <c r="L1659" s="47"/>
      <c r="M1659" s="210" t="s">
        <v>19</v>
      </c>
      <c r="N1659" s="211" t="s">
        <v>42</v>
      </c>
      <c r="O1659" s="87"/>
      <c r="P1659" s="212">
        <f>O1659*H1659</f>
        <v>0</v>
      </c>
      <c r="Q1659" s="212">
        <v>0.0053499999999999997</v>
      </c>
      <c r="R1659" s="212">
        <f>Q1659*H1659</f>
        <v>0.19882204999999997</v>
      </c>
      <c r="S1659" s="212">
        <v>0</v>
      </c>
      <c r="T1659" s="213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14" t="s">
        <v>578</v>
      </c>
      <c r="AT1659" s="214" t="s">
        <v>120</v>
      </c>
      <c r="AU1659" s="214" t="s">
        <v>81</v>
      </c>
      <c r="AY1659" s="20" t="s">
        <v>117</v>
      </c>
      <c r="BE1659" s="215">
        <f>IF(N1659="základní",J1659,0)</f>
        <v>0</v>
      </c>
      <c r="BF1659" s="215">
        <f>IF(N1659="snížená",J1659,0)</f>
        <v>0</v>
      </c>
      <c r="BG1659" s="215">
        <f>IF(N1659="zákl. přenesená",J1659,0)</f>
        <v>0</v>
      </c>
      <c r="BH1659" s="215">
        <f>IF(N1659="sníž. přenesená",J1659,0)</f>
        <v>0</v>
      </c>
      <c r="BI1659" s="215">
        <f>IF(N1659="nulová",J1659,0)</f>
        <v>0</v>
      </c>
      <c r="BJ1659" s="20" t="s">
        <v>79</v>
      </c>
      <c r="BK1659" s="215">
        <f>ROUND(I1659*H1659,2)</f>
        <v>0</v>
      </c>
      <c r="BL1659" s="20" t="s">
        <v>578</v>
      </c>
      <c r="BM1659" s="214" t="s">
        <v>675</v>
      </c>
    </row>
    <row r="1660" s="2" customFormat="1">
      <c r="A1660" s="41"/>
      <c r="B1660" s="42"/>
      <c r="C1660" s="43"/>
      <c r="D1660" s="216" t="s">
        <v>127</v>
      </c>
      <c r="E1660" s="43"/>
      <c r="F1660" s="217" t="s">
        <v>676</v>
      </c>
      <c r="G1660" s="43"/>
      <c r="H1660" s="43"/>
      <c r="I1660" s="218"/>
      <c r="J1660" s="43"/>
      <c r="K1660" s="43"/>
      <c r="L1660" s="47"/>
      <c r="M1660" s="219"/>
      <c r="N1660" s="220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127</v>
      </c>
      <c r="AU1660" s="20" t="s">
        <v>81</v>
      </c>
    </row>
    <row r="1661" s="2" customFormat="1">
      <c r="A1661" s="41"/>
      <c r="B1661" s="42"/>
      <c r="C1661" s="43"/>
      <c r="D1661" s="223" t="s">
        <v>677</v>
      </c>
      <c r="E1661" s="43"/>
      <c r="F1661" s="275" t="s">
        <v>678</v>
      </c>
      <c r="G1661" s="43"/>
      <c r="H1661" s="43"/>
      <c r="I1661" s="218"/>
      <c r="J1661" s="43"/>
      <c r="K1661" s="43"/>
      <c r="L1661" s="47"/>
      <c r="M1661" s="219"/>
      <c r="N1661" s="220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677</v>
      </c>
      <c r="AU1661" s="20" t="s">
        <v>81</v>
      </c>
    </row>
    <row r="1662" s="14" customFormat="1">
      <c r="A1662" s="14"/>
      <c r="B1662" s="232"/>
      <c r="C1662" s="233"/>
      <c r="D1662" s="223" t="s">
        <v>129</v>
      </c>
      <c r="E1662" s="234" t="s">
        <v>19</v>
      </c>
      <c r="F1662" s="235" t="s">
        <v>679</v>
      </c>
      <c r="G1662" s="233"/>
      <c r="H1662" s="236">
        <v>118.8</v>
      </c>
      <c r="I1662" s="237"/>
      <c r="J1662" s="233"/>
      <c r="K1662" s="233"/>
      <c r="L1662" s="238"/>
      <c r="M1662" s="239"/>
      <c r="N1662" s="240"/>
      <c r="O1662" s="240"/>
      <c r="P1662" s="240"/>
      <c r="Q1662" s="240"/>
      <c r="R1662" s="240"/>
      <c r="S1662" s="240"/>
      <c r="T1662" s="241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2" t="s">
        <v>129</v>
      </c>
      <c r="AU1662" s="242" t="s">
        <v>81</v>
      </c>
      <c r="AV1662" s="14" t="s">
        <v>81</v>
      </c>
      <c r="AW1662" s="14" t="s">
        <v>33</v>
      </c>
      <c r="AX1662" s="14" t="s">
        <v>71</v>
      </c>
      <c r="AY1662" s="242" t="s">
        <v>117</v>
      </c>
    </row>
    <row r="1663" s="14" customFormat="1">
      <c r="A1663" s="14"/>
      <c r="B1663" s="232"/>
      <c r="C1663" s="233"/>
      <c r="D1663" s="223" t="s">
        <v>129</v>
      </c>
      <c r="E1663" s="234" t="s">
        <v>19</v>
      </c>
      <c r="F1663" s="235" t="s">
        <v>680</v>
      </c>
      <c r="G1663" s="233"/>
      <c r="H1663" s="236">
        <v>39.600000000000001</v>
      </c>
      <c r="I1663" s="237"/>
      <c r="J1663" s="233"/>
      <c r="K1663" s="233"/>
      <c r="L1663" s="238"/>
      <c r="M1663" s="239"/>
      <c r="N1663" s="240"/>
      <c r="O1663" s="240"/>
      <c r="P1663" s="240"/>
      <c r="Q1663" s="240"/>
      <c r="R1663" s="240"/>
      <c r="S1663" s="240"/>
      <c r="T1663" s="241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42" t="s">
        <v>129</v>
      </c>
      <c r="AU1663" s="242" t="s">
        <v>81</v>
      </c>
      <c r="AV1663" s="14" t="s">
        <v>81</v>
      </c>
      <c r="AW1663" s="14" t="s">
        <v>33</v>
      </c>
      <c r="AX1663" s="14" t="s">
        <v>71</v>
      </c>
      <c r="AY1663" s="242" t="s">
        <v>117</v>
      </c>
    </row>
    <row r="1664" s="14" customFormat="1">
      <c r="A1664" s="14"/>
      <c r="B1664" s="232"/>
      <c r="C1664" s="233"/>
      <c r="D1664" s="223" t="s">
        <v>129</v>
      </c>
      <c r="E1664" s="234" t="s">
        <v>19</v>
      </c>
      <c r="F1664" s="235" t="s">
        <v>681</v>
      </c>
      <c r="G1664" s="233"/>
      <c r="H1664" s="236">
        <v>18</v>
      </c>
      <c r="I1664" s="237"/>
      <c r="J1664" s="233"/>
      <c r="K1664" s="233"/>
      <c r="L1664" s="238"/>
      <c r="M1664" s="239"/>
      <c r="N1664" s="240"/>
      <c r="O1664" s="240"/>
      <c r="P1664" s="240"/>
      <c r="Q1664" s="240"/>
      <c r="R1664" s="240"/>
      <c r="S1664" s="240"/>
      <c r="T1664" s="241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2" t="s">
        <v>129</v>
      </c>
      <c r="AU1664" s="242" t="s">
        <v>81</v>
      </c>
      <c r="AV1664" s="14" t="s">
        <v>81</v>
      </c>
      <c r="AW1664" s="14" t="s">
        <v>33</v>
      </c>
      <c r="AX1664" s="14" t="s">
        <v>71</v>
      </c>
      <c r="AY1664" s="242" t="s">
        <v>117</v>
      </c>
    </row>
    <row r="1665" s="14" customFormat="1">
      <c r="A1665" s="14"/>
      <c r="B1665" s="232"/>
      <c r="C1665" s="233"/>
      <c r="D1665" s="223" t="s">
        <v>129</v>
      </c>
      <c r="E1665" s="234" t="s">
        <v>19</v>
      </c>
      <c r="F1665" s="235" t="s">
        <v>682</v>
      </c>
      <c r="G1665" s="233"/>
      <c r="H1665" s="236">
        <v>3.6000000000000001</v>
      </c>
      <c r="I1665" s="237"/>
      <c r="J1665" s="233"/>
      <c r="K1665" s="233"/>
      <c r="L1665" s="238"/>
      <c r="M1665" s="239"/>
      <c r="N1665" s="240"/>
      <c r="O1665" s="240"/>
      <c r="P1665" s="240"/>
      <c r="Q1665" s="240"/>
      <c r="R1665" s="240"/>
      <c r="S1665" s="240"/>
      <c r="T1665" s="241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42" t="s">
        <v>129</v>
      </c>
      <c r="AU1665" s="242" t="s">
        <v>81</v>
      </c>
      <c r="AV1665" s="14" t="s">
        <v>81</v>
      </c>
      <c r="AW1665" s="14" t="s">
        <v>33</v>
      </c>
      <c r="AX1665" s="14" t="s">
        <v>71</v>
      </c>
      <c r="AY1665" s="242" t="s">
        <v>117</v>
      </c>
    </row>
    <row r="1666" s="14" customFormat="1">
      <c r="A1666" s="14"/>
      <c r="B1666" s="232"/>
      <c r="C1666" s="233"/>
      <c r="D1666" s="223" t="s">
        <v>129</v>
      </c>
      <c r="E1666" s="234" t="s">
        <v>19</v>
      </c>
      <c r="F1666" s="235" t="s">
        <v>683</v>
      </c>
      <c r="G1666" s="233"/>
      <c r="H1666" s="236">
        <v>12</v>
      </c>
      <c r="I1666" s="237"/>
      <c r="J1666" s="233"/>
      <c r="K1666" s="233"/>
      <c r="L1666" s="238"/>
      <c r="M1666" s="239"/>
      <c r="N1666" s="240"/>
      <c r="O1666" s="240"/>
      <c r="P1666" s="240"/>
      <c r="Q1666" s="240"/>
      <c r="R1666" s="240"/>
      <c r="S1666" s="240"/>
      <c r="T1666" s="241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42" t="s">
        <v>129</v>
      </c>
      <c r="AU1666" s="242" t="s">
        <v>81</v>
      </c>
      <c r="AV1666" s="14" t="s">
        <v>81</v>
      </c>
      <c r="AW1666" s="14" t="s">
        <v>33</v>
      </c>
      <c r="AX1666" s="14" t="s">
        <v>71</v>
      </c>
      <c r="AY1666" s="242" t="s">
        <v>117</v>
      </c>
    </row>
    <row r="1667" s="14" customFormat="1">
      <c r="A1667" s="14"/>
      <c r="B1667" s="232"/>
      <c r="C1667" s="233"/>
      <c r="D1667" s="223" t="s">
        <v>129</v>
      </c>
      <c r="E1667" s="234" t="s">
        <v>19</v>
      </c>
      <c r="F1667" s="235" t="s">
        <v>684</v>
      </c>
      <c r="G1667" s="233"/>
      <c r="H1667" s="236">
        <v>6</v>
      </c>
      <c r="I1667" s="237"/>
      <c r="J1667" s="233"/>
      <c r="K1667" s="233"/>
      <c r="L1667" s="238"/>
      <c r="M1667" s="239"/>
      <c r="N1667" s="240"/>
      <c r="O1667" s="240"/>
      <c r="P1667" s="240"/>
      <c r="Q1667" s="240"/>
      <c r="R1667" s="240"/>
      <c r="S1667" s="240"/>
      <c r="T1667" s="241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42" t="s">
        <v>129</v>
      </c>
      <c r="AU1667" s="242" t="s">
        <v>81</v>
      </c>
      <c r="AV1667" s="14" t="s">
        <v>81</v>
      </c>
      <c r="AW1667" s="14" t="s">
        <v>33</v>
      </c>
      <c r="AX1667" s="14" t="s">
        <v>71</v>
      </c>
      <c r="AY1667" s="242" t="s">
        <v>117</v>
      </c>
    </row>
    <row r="1668" s="14" customFormat="1">
      <c r="A1668" s="14"/>
      <c r="B1668" s="232"/>
      <c r="C1668" s="233"/>
      <c r="D1668" s="223" t="s">
        <v>129</v>
      </c>
      <c r="E1668" s="234" t="s">
        <v>19</v>
      </c>
      <c r="F1668" s="235" t="s">
        <v>685</v>
      </c>
      <c r="G1668" s="233"/>
      <c r="H1668" s="236">
        <v>4.2000000000000002</v>
      </c>
      <c r="I1668" s="237"/>
      <c r="J1668" s="233"/>
      <c r="K1668" s="233"/>
      <c r="L1668" s="238"/>
      <c r="M1668" s="239"/>
      <c r="N1668" s="240"/>
      <c r="O1668" s="240"/>
      <c r="P1668" s="240"/>
      <c r="Q1668" s="240"/>
      <c r="R1668" s="240"/>
      <c r="S1668" s="240"/>
      <c r="T1668" s="24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2" t="s">
        <v>129</v>
      </c>
      <c r="AU1668" s="242" t="s">
        <v>81</v>
      </c>
      <c r="AV1668" s="14" t="s">
        <v>81</v>
      </c>
      <c r="AW1668" s="14" t="s">
        <v>33</v>
      </c>
      <c r="AX1668" s="14" t="s">
        <v>71</v>
      </c>
      <c r="AY1668" s="242" t="s">
        <v>117</v>
      </c>
    </row>
    <row r="1669" s="14" customFormat="1">
      <c r="A1669" s="14"/>
      <c r="B1669" s="232"/>
      <c r="C1669" s="233"/>
      <c r="D1669" s="223" t="s">
        <v>129</v>
      </c>
      <c r="E1669" s="234" t="s">
        <v>19</v>
      </c>
      <c r="F1669" s="235" t="s">
        <v>686</v>
      </c>
      <c r="G1669" s="233"/>
      <c r="H1669" s="236">
        <v>1</v>
      </c>
      <c r="I1669" s="237"/>
      <c r="J1669" s="233"/>
      <c r="K1669" s="233"/>
      <c r="L1669" s="238"/>
      <c r="M1669" s="239"/>
      <c r="N1669" s="240"/>
      <c r="O1669" s="240"/>
      <c r="P1669" s="240"/>
      <c r="Q1669" s="240"/>
      <c r="R1669" s="240"/>
      <c r="S1669" s="240"/>
      <c r="T1669" s="241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2" t="s">
        <v>129</v>
      </c>
      <c r="AU1669" s="242" t="s">
        <v>81</v>
      </c>
      <c r="AV1669" s="14" t="s">
        <v>81</v>
      </c>
      <c r="AW1669" s="14" t="s">
        <v>33</v>
      </c>
      <c r="AX1669" s="14" t="s">
        <v>71</v>
      </c>
      <c r="AY1669" s="242" t="s">
        <v>117</v>
      </c>
    </row>
    <row r="1670" s="14" customFormat="1">
      <c r="A1670" s="14"/>
      <c r="B1670" s="232"/>
      <c r="C1670" s="233"/>
      <c r="D1670" s="223" t="s">
        <v>129</v>
      </c>
      <c r="E1670" s="234" t="s">
        <v>19</v>
      </c>
      <c r="F1670" s="235" t="s">
        <v>687</v>
      </c>
      <c r="G1670" s="233"/>
      <c r="H1670" s="236">
        <v>6</v>
      </c>
      <c r="I1670" s="237"/>
      <c r="J1670" s="233"/>
      <c r="K1670" s="233"/>
      <c r="L1670" s="238"/>
      <c r="M1670" s="239"/>
      <c r="N1670" s="240"/>
      <c r="O1670" s="240"/>
      <c r="P1670" s="240"/>
      <c r="Q1670" s="240"/>
      <c r="R1670" s="240"/>
      <c r="S1670" s="240"/>
      <c r="T1670" s="241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2" t="s">
        <v>129</v>
      </c>
      <c r="AU1670" s="242" t="s">
        <v>81</v>
      </c>
      <c r="AV1670" s="14" t="s">
        <v>81</v>
      </c>
      <c r="AW1670" s="14" t="s">
        <v>33</v>
      </c>
      <c r="AX1670" s="14" t="s">
        <v>71</v>
      </c>
      <c r="AY1670" s="242" t="s">
        <v>117</v>
      </c>
    </row>
    <row r="1671" s="14" customFormat="1">
      <c r="A1671" s="14"/>
      <c r="B1671" s="232"/>
      <c r="C1671" s="233"/>
      <c r="D1671" s="223" t="s">
        <v>129</v>
      </c>
      <c r="E1671" s="234" t="s">
        <v>19</v>
      </c>
      <c r="F1671" s="235" t="s">
        <v>688</v>
      </c>
      <c r="G1671" s="233"/>
      <c r="H1671" s="236">
        <v>1.2</v>
      </c>
      <c r="I1671" s="237"/>
      <c r="J1671" s="233"/>
      <c r="K1671" s="233"/>
      <c r="L1671" s="238"/>
      <c r="M1671" s="239"/>
      <c r="N1671" s="240"/>
      <c r="O1671" s="240"/>
      <c r="P1671" s="240"/>
      <c r="Q1671" s="240"/>
      <c r="R1671" s="240"/>
      <c r="S1671" s="240"/>
      <c r="T1671" s="241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42" t="s">
        <v>129</v>
      </c>
      <c r="AU1671" s="242" t="s">
        <v>81</v>
      </c>
      <c r="AV1671" s="14" t="s">
        <v>81</v>
      </c>
      <c r="AW1671" s="14" t="s">
        <v>33</v>
      </c>
      <c r="AX1671" s="14" t="s">
        <v>71</v>
      </c>
      <c r="AY1671" s="242" t="s">
        <v>117</v>
      </c>
    </row>
    <row r="1672" s="14" customFormat="1">
      <c r="A1672" s="14"/>
      <c r="B1672" s="232"/>
      <c r="C1672" s="233"/>
      <c r="D1672" s="223" t="s">
        <v>129</v>
      </c>
      <c r="E1672" s="234" t="s">
        <v>19</v>
      </c>
      <c r="F1672" s="235" t="s">
        <v>689</v>
      </c>
      <c r="G1672" s="233"/>
      <c r="H1672" s="236">
        <v>3.8999999999999999</v>
      </c>
      <c r="I1672" s="237"/>
      <c r="J1672" s="233"/>
      <c r="K1672" s="233"/>
      <c r="L1672" s="238"/>
      <c r="M1672" s="239"/>
      <c r="N1672" s="240"/>
      <c r="O1672" s="240"/>
      <c r="P1672" s="240"/>
      <c r="Q1672" s="240"/>
      <c r="R1672" s="240"/>
      <c r="S1672" s="240"/>
      <c r="T1672" s="241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42" t="s">
        <v>129</v>
      </c>
      <c r="AU1672" s="242" t="s">
        <v>81</v>
      </c>
      <c r="AV1672" s="14" t="s">
        <v>81</v>
      </c>
      <c r="AW1672" s="14" t="s">
        <v>33</v>
      </c>
      <c r="AX1672" s="14" t="s">
        <v>71</v>
      </c>
      <c r="AY1672" s="242" t="s">
        <v>117</v>
      </c>
    </row>
    <row r="1673" s="14" customFormat="1">
      <c r="A1673" s="14"/>
      <c r="B1673" s="232"/>
      <c r="C1673" s="233"/>
      <c r="D1673" s="223" t="s">
        <v>129</v>
      </c>
      <c r="E1673" s="234" t="s">
        <v>19</v>
      </c>
      <c r="F1673" s="235" t="s">
        <v>690</v>
      </c>
      <c r="G1673" s="233"/>
      <c r="H1673" s="236">
        <v>1.3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42" t="s">
        <v>129</v>
      </c>
      <c r="AU1673" s="242" t="s">
        <v>81</v>
      </c>
      <c r="AV1673" s="14" t="s">
        <v>81</v>
      </c>
      <c r="AW1673" s="14" t="s">
        <v>33</v>
      </c>
      <c r="AX1673" s="14" t="s">
        <v>71</v>
      </c>
      <c r="AY1673" s="242" t="s">
        <v>117</v>
      </c>
    </row>
    <row r="1674" s="14" customFormat="1">
      <c r="A1674" s="14"/>
      <c r="B1674" s="232"/>
      <c r="C1674" s="233"/>
      <c r="D1674" s="223" t="s">
        <v>129</v>
      </c>
      <c r="E1674" s="234" t="s">
        <v>19</v>
      </c>
      <c r="F1674" s="235" t="s">
        <v>690</v>
      </c>
      <c r="G1674" s="233"/>
      <c r="H1674" s="236">
        <v>1.3</v>
      </c>
      <c r="I1674" s="237"/>
      <c r="J1674" s="233"/>
      <c r="K1674" s="233"/>
      <c r="L1674" s="238"/>
      <c r="M1674" s="239"/>
      <c r="N1674" s="240"/>
      <c r="O1674" s="240"/>
      <c r="P1674" s="240"/>
      <c r="Q1674" s="240"/>
      <c r="R1674" s="240"/>
      <c r="S1674" s="240"/>
      <c r="T1674" s="241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42" t="s">
        <v>129</v>
      </c>
      <c r="AU1674" s="242" t="s">
        <v>81</v>
      </c>
      <c r="AV1674" s="14" t="s">
        <v>81</v>
      </c>
      <c r="AW1674" s="14" t="s">
        <v>33</v>
      </c>
      <c r="AX1674" s="14" t="s">
        <v>71</v>
      </c>
      <c r="AY1674" s="242" t="s">
        <v>117</v>
      </c>
    </row>
    <row r="1675" s="14" customFormat="1">
      <c r="A1675" s="14"/>
      <c r="B1675" s="232"/>
      <c r="C1675" s="233"/>
      <c r="D1675" s="223" t="s">
        <v>129</v>
      </c>
      <c r="E1675" s="234" t="s">
        <v>19</v>
      </c>
      <c r="F1675" s="235" t="s">
        <v>690</v>
      </c>
      <c r="G1675" s="233"/>
      <c r="H1675" s="236">
        <v>1.3</v>
      </c>
      <c r="I1675" s="237"/>
      <c r="J1675" s="233"/>
      <c r="K1675" s="233"/>
      <c r="L1675" s="238"/>
      <c r="M1675" s="239"/>
      <c r="N1675" s="240"/>
      <c r="O1675" s="240"/>
      <c r="P1675" s="240"/>
      <c r="Q1675" s="240"/>
      <c r="R1675" s="240"/>
      <c r="S1675" s="240"/>
      <c r="T1675" s="24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2" t="s">
        <v>129</v>
      </c>
      <c r="AU1675" s="242" t="s">
        <v>81</v>
      </c>
      <c r="AV1675" s="14" t="s">
        <v>81</v>
      </c>
      <c r="AW1675" s="14" t="s">
        <v>33</v>
      </c>
      <c r="AX1675" s="14" t="s">
        <v>71</v>
      </c>
      <c r="AY1675" s="242" t="s">
        <v>117</v>
      </c>
    </row>
    <row r="1676" s="14" customFormat="1">
      <c r="A1676" s="14"/>
      <c r="B1676" s="232"/>
      <c r="C1676" s="233"/>
      <c r="D1676" s="223" t="s">
        <v>129</v>
      </c>
      <c r="E1676" s="234" t="s">
        <v>19</v>
      </c>
      <c r="F1676" s="235" t="s">
        <v>690</v>
      </c>
      <c r="G1676" s="233"/>
      <c r="H1676" s="236">
        <v>1.3</v>
      </c>
      <c r="I1676" s="237"/>
      <c r="J1676" s="233"/>
      <c r="K1676" s="233"/>
      <c r="L1676" s="238"/>
      <c r="M1676" s="239"/>
      <c r="N1676" s="240"/>
      <c r="O1676" s="240"/>
      <c r="P1676" s="240"/>
      <c r="Q1676" s="240"/>
      <c r="R1676" s="240"/>
      <c r="S1676" s="240"/>
      <c r="T1676" s="241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42" t="s">
        <v>129</v>
      </c>
      <c r="AU1676" s="242" t="s">
        <v>81</v>
      </c>
      <c r="AV1676" s="14" t="s">
        <v>81</v>
      </c>
      <c r="AW1676" s="14" t="s">
        <v>33</v>
      </c>
      <c r="AX1676" s="14" t="s">
        <v>71</v>
      </c>
      <c r="AY1676" s="242" t="s">
        <v>117</v>
      </c>
    </row>
    <row r="1677" s="14" customFormat="1">
      <c r="A1677" s="14"/>
      <c r="B1677" s="232"/>
      <c r="C1677" s="233"/>
      <c r="D1677" s="223" t="s">
        <v>129</v>
      </c>
      <c r="E1677" s="234" t="s">
        <v>19</v>
      </c>
      <c r="F1677" s="235" t="s">
        <v>690</v>
      </c>
      <c r="G1677" s="233"/>
      <c r="H1677" s="236">
        <v>1.3</v>
      </c>
      <c r="I1677" s="237"/>
      <c r="J1677" s="233"/>
      <c r="K1677" s="233"/>
      <c r="L1677" s="238"/>
      <c r="M1677" s="239"/>
      <c r="N1677" s="240"/>
      <c r="O1677" s="240"/>
      <c r="P1677" s="240"/>
      <c r="Q1677" s="240"/>
      <c r="R1677" s="240"/>
      <c r="S1677" s="240"/>
      <c r="T1677" s="241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2" t="s">
        <v>129</v>
      </c>
      <c r="AU1677" s="242" t="s">
        <v>81</v>
      </c>
      <c r="AV1677" s="14" t="s">
        <v>81</v>
      </c>
      <c r="AW1677" s="14" t="s">
        <v>33</v>
      </c>
      <c r="AX1677" s="14" t="s">
        <v>71</v>
      </c>
      <c r="AY1677" s="242" t="s">
        <v>117</v>
      </c>
    </row>
    <row r="1678" s="14" customFormat="1">
      <c r="A1678" s="14"/>
      <c r="B1678" s="232"/>
      <c r="C1678" s="233"/>
      <c r="D1678" s="223" t="s">
        <v>129</v>
      </c>
      <c r="E1678" s="234" t="s">
        <v>19</v>
      </c>
      <c r="F1678" s="235" t="s">
        <v>690</v>
      </c>
      <c r="G1678" s="233"/>
      <c r="H1678" s="236">
        <v>1.3</v>
      </c>
      <c r="I1678" s="237"/>
      <c r="J1678" s="233"/>
      <c r="K1678" s="233"/>
      <c r="L1678" s="238"/>
      <c r="M1678" s="239"/>
      <c r="N1678" s="240"/>
      <c r="O1678" s="240"/>
      <c r="P1678" s="240"/>
      <c r="Q1678" s="240"/>
      <c r="R1678" s="240"/>
      <c r="S1678" s="240"/>
      <c r="T1678" s="241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42" t="s">
        <v>129</v>
      </c>
      <c r="AU1678" s="242" t="s">
        <v>81</v>
      </c>
      <c r="AV1678" s="14" t="s">
        <v>81</v>
      </c>
      <c r="AW1678" s="14" t="s">
        <v>33</v>
      </c>
      <c r="AX1678" s="14" t="s">
        <v>71</v>
      </c>
      <c r="AY1678" s="242" t="s">
        <v>117</v>
      </c>
    </row>
    <row r="1679" s="14" customFormat="1">
      <c r="A1679" s="14"/>
      <c r="B1679" s="232"/>
      <c r="C1679" s="233"/>
      <c r="D1679" s="223" t="s">
        <v>129</v>
      </c>
      <c r="E1679" s="234" t="s">
        <v>19</v>
      </c>
      <c r="F1679" s="235" t="s">
        <v>691</v>
      </c>
      <c r="G1679" s="233"/>
      <c r="H1679" s="236">
        <v>1.7</v>
      </c>
      <c r="I1679" s="237"/>
      <c r="J1679" s="233"/>
      <c r="K1679" s="233"/>
      <c r="L1679" s="238"/>
      <c r="M1679" s="239"/>
      <c r="N1679" s="240"/>
      <c r="O1679" s="240"/>
      <c r="P1679" s="240"/>
      <c r="Q1679" s="240"/>
      <c r="R1679" s="240"/>
      <c r="S1679" s="240"/>
      <c r="T1679" s="241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2" t="s">
        <v>129</v>
      </c>
      <c r="AU1679" s="242" t="s">
        <v>81</v>
      </c>
      <c r="AV1679" s="14" t="s">
        <v>81</v>
      </c>
      <c r="AW1679" s="14" t="s">
        <v>33</v>
      </c>
      <c r="AX1679" s="14" t="s">
        <v>71</v>
      </c>
      <c r="AY1679" s="242" t="s">
        <v>117</v>
      </c>
    </row>
    <row r="1680" s="14" customFormat="1">
      <c r="A1680" s="14"/>
      <c r="B1680" s="232"/>
      <c r="C1680" s="233"/>
      <c r="D1680" s="223" t="s">
        <v>129</v>
      </c>
      <c r="E1680" s="234" t="s">
        <v>19</v>
      </c>
      <c r="F1680" s="235" t="s">
        <v>692</v>
      </c>
      <c r="G1680" s="233"/>
      <c r="H1680" s="236">
        <v>6.7999999999999998</v>
      </c>
      <c r="I1680" s="237"/>
      <c r="J1680" s="233"/>
      <c r="K1680" s="233"/>
      <c r="L1680" s="238"/>
      <c r="M1680" s="239"/>
      <c r="N1680" s="240"/>
      <c r="O1680" s="240"/>
      <c r="P1680" s="240"/>
      <c r="Q1680" s="240"/>
      <c r="R1680" s="240"/>
      <c r="S1680" s="240"/>
      <c r="T1680" s="241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2" t="s">
        <v>129</v>
      </c>
      <c r="AU1680" s="242" t="s">
        <v>81</v>
      </c>
      <c r="AV1680" s="14" t="s">
        <v>81</v>
      </c>
      <c r="AW1680" s="14" t="s">
        <v>33</v>
      </c>
      <c r="AX1680" s="14" t="s">
        <v>71</v>
      </c>
      <c r="AY1680" s="242" t="s">
        <v>117</v>
      </c>
    </row>
    <row r="1681" s="14" customFormat="1">
      <c r="A1681" s="14"/>
      <c r="B1681" s="232"/>
      <c r="C1681" s="233"/>
      <c r="D1681" s="223" t="s">
        <v>129</v>
      </c>
      <c r="E1681" s="234" t="s">
        <v>19</v>
      </c>
      <c r="F1681" s="235" t="s">
        <v>693</v>
      </c>
      <c r="G1681" s="233"/>
      <c r="H1681" s="236">
        <v>1.2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42" t="s">
        <v>129</v>
      </c>
      <c r="AU1681" s="242" t="s">
        <v>81</v>
      </c>
      <c r="AV1681" s="14" t="s">
        <v>81</v>
      </c>
      <c r="AW1681" s="14" t="s">
        <v>33</v>
      </c>
      <c r="AX1681" s="14" t="s">
        <v>71</v>
      </c>
      <c r="AY1681" s="242" t="s">
        <v>117</v>
      </c>
    </row>
    <row r="1682" s="14" customFormat="1">
      <c r="A1682" s="14"/>
      <c r="B1682" s="232"/>
      <c r="C1682" s="233"/>
      <c r="D1682" s="223" t="s">
        <v>129</v>
      </c>
      <c r="E1682" s="234" t="s">
        <v>19</v>
      </c>
      <c r="F1682" s="235" t="s">
        <v>694</v>
      </c>
      <c r="G1682" s="233"/>
      <c r="H1682" s="236">
        <v>4.2000000000000002</v>
      </c>
      <c r="I1682" s="237"/>
      <c r="J1682" s="233"/>
      <c r="K1682" s="233"/>
      <c r="L1682" s="238"/>
      <c r="M1682" s="239"/>
      <c r="N1682" s="240"/>
      <c r="O1682" s="240"/>
      <c r="P1682" s="240"/>
      <c r="Q1682" s="240"/>
      <c r="R1682" s="240"/>
      <c r="S1682" s="240"/>
      <c r="T1682" s="24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42" t="s">
        <v>129</v>
      </c>
      <c r="AU1682" s="242" t="s">
        <v>81</v>
      </c>
      <c r="AV1682" s="14" t="s">
        <v>81</v>
      </c>
      <c r="AW1682" s="14" t="s">
        <v>33</v>
      </c>
      <c r="AX1682" s="14" t="s">
        <v>71</v>
      </c>
      <c r="AY1682" s="242" t="s">
        <v>117</v>
      </c>
    </row>
    <row r="1683" s="14" customFormat="1">
      <c r="A1683" s="14"/>
      <c r="B1683" s="232"/>
      <c r="C1683" s="233"/>
      <c r="D1683" s="223" t="s">
        <v>129</v>
      </c>
      <c r="E1683" s="234" t="s">
        <v>19</v>
      </c>
      <c r="F1683" s="235" t="s">
        <v>695</v>
      </c>
      <c r="G1683" s="233"/>
      <c r="H1683" s="236">
        <v>1</v>
      </c>
      <c r="I1683" s="237"/>
      <c r="J1683" s="233"/>
      <c r="K1683" s="233"/>
      <c r="L1683" s="238"/>
      <c r="M1683" s="239"/>
      <c r="N1683" s="240"/>
      <c r="O1683" s="240"/>
      <c r="P1683" s="240"/>
      <c r="Q1683" s="240"/>
      <c r="R1683" s="240"/>
      <c r="S1683" s="240"/>
      <c r="T1683" s="241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2" t="s">
        <v>129</v>
      </c>
      <c r="AU1683" s="242" t="s">
        <v>81</v>
      </c>
      <c r="AV1683" s="14" t="s">
        <v>81</v>
      </c>
      <c r="AW1683" s="14" t="s">
        <v>33</v>
      </c>
      <c r="AX1683" s="14" t="s">
        <v>71</v>
      </c>
      <c r="AY1683" s="242" t="s">
        <v>117</v>
      </c>
    </row>
    <row r="1684" s="14" customFormat="1">
      <c r="A1684" s="14"/>
      <c r="B1684" s="232"/>
      <c r="C1684" s="233"/>
      <c r="D1684" s="223" t="s">
        <v>129</v>
      </c>
      <c r="E1684" s="234" t="s">
        <v>19</v>
      </c>
      <c r="F1684" s="235" t="s">
        <v>686</v>
      </c>
      <c r="G1684" s="233"/>
      <c r="H1684" s="236">
        <v>1</v>
      </c>
      <c r="I1684" s="237"/>
      <c r="J1684" s="233"/>
      <c r="K1684" s="233"/>
      <c r="L1684" s="238"/>
      <c r="M1684" s="239"/>
      <c r="N1684" s="240"/>
      <c r="O1684" s="240"/>
      <c r="P1684" s="240"/>
      <c r="Q1684" s="240"/>
      <c r="R1684" s="240"/>
      <c r="S1684" s="240"/>
      <c r="T1684" s="241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42" t="s">
        <v>129</v>
      </c>
      <c r="AU1684" s="242" t="s">
        <v>81</v>
      </c>
      <c r="AV1684" s="14" t="s">
        <v>81</v>
      </c>
      <c r="AW1684" s="14" t="s">
        <v>33</v>
      </c>
      <c r="AX1684" s="14" t="s">
        <v>71</v>
      </c>
      <c r="AY1684" s="242" t="s">
        <v>117</v>
      </c>
    </row>
    <row r="1685" s="14" customFormat="1">
      <c r="A1685" s="14"/>
      <c r="B1685" s="232"/>
      <c r="C1685" s="233"/>
      <c r="D1685" s="223" t="s">
        <v>129</v>
      </c>
      <c r="E1685" s="234" t="s">
        <v>19</v>
      </c>
      <c r="F1685" s="235" t="s">
        <v>696</v>
      </c>
      <c r="G1685" s="233"/>
      <c r="H1685" s="236">
        <v>8.4000000000000004</v>
      </c>
      <c r="I1685" s="237"/>
      <c r="J1685" s="233"/>
      <c r="K1685" s="233"/>
      <c r="L1685" s="238"/>
      <c r="M1685" s="239"/>
      <c r="N1685" s="240"/>
      <c r="O1685" s="240"/>
      <c r="P1685" s="240"/>
      <c r="Q1685" s="240"/>
      <c r="R1685" s="240"/>
      <c r="S1685" s="240"/>
      <c r="T1685" s="241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42" t="s">
        <v>129</v>
      </c>
      <c r="AU1685" s="242" t="s">
        <v>81</v>
      </c>
      <c r="AV1685" s="14" t="s">
        <v>81</v>
      </c>
      <c r="AW1685" s="14" t="s">
        <v>33</v>
      </c>
      <c r="AX1685" s="14" t="s">
        <v>71</v>
      </c>
      <c r="AY1685" s="242" t="s">
        <v>117</v>
      </c>
    </row>
    <row r="1686" s="14" customFormat="1">
      <c r="A1686" s="14"/>
      <c r="B1686" s="232"/>
      <c r="C1686" s="233"/>
      <c r="D1686" s="223" t="s">
        <v>129</v>
      </c>
      <c r="E1686" s="234" t="s">
        <v>19</v>
      </c>
      <c r="F1686" s="235" t="s">
        <v>697</v>
      </c>
      <c r="G1686" s="233"/>
      <c r="H1686" s="236">
        <v>1.3500000000000001</v>
      </c>
      <c r="I1686" s="237"/>
      <c r="J1686" s="233"/>
      <c r="K1686" s="233"/>
      <c r="L1686" s="238"/>
      <c r="M1686" s="239"/>
      <c r="N1686" s="240"/>
      <c r="O1686" s="240"/>
      <c r="P1686" s="240"/>
      <c r="Q1686" s="240"/>
      <c r="R1686" s="240"/>
      <c r="S1686" s="240"/>
      <c r="T1686" s="241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42" t="s">
        <v>129</v>
      </c>
      <c r="AU1686" s="242" t="s">
        <v>81</v>
      </c>
      <c r="AV1686" s="14" t="s">
        <v>81</v>
      </c>
      <c r="AW1686" s="14" t="s">
        <v>33</v>
      </c>
      <c r="AX1686" s="14" t="s">
        <v>71</v>
      </c>
      <c r="AY1686" s="242" t="s">
        <v>117</v>
      </c>
    </row>
    <row r="1687" s="15" customFormat="1">
      <c r="A1687" s="15"/>
      <c r="B1687" s="243"/>
      <c r="C1687" s="244"/>
      <c r="D1687" s="223" t="s">
        <v>129</v>
      </c>
      <c r="E1687" s="245" t="s">
        <v>19</v>
      </c>
      <c r="F1687" s="246" t="s">
        <v>226</v>
      </c>
      <c r="G1687" s="244"/>
      <c r="H1687" s="247">
        <v>247.75000000000003</v>
      </c>
      <c r="I1687" s="248"/>
      <c r="J1687" s="244"/>
      <c r="K1687" s="244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53" t="s">
        <v>129</v>
      </c>
      <c r="AU1687" s="253" t="s">
        <v>81</v>
      </c>
      <c r="AV1687" s="15" t="s">
        <v>125</v>
      </c>
      <c r="AW1687" s="15" t="s">
        <v>33</v>
      </c>
      <c r="AX1687" s="15" t="s">
        <v>79</v>
      </c>
      <c r="AY1687" s="253" t="s">
        <v>117</v>
      </c>
    </row>
    <row r="1688" s="14" customFormat="1">
      <c r="A1688" s="14"/>
      <c r="B1688" s="232"/>
      <c r="C1688" s="233"/>
      <c r="D1688" s="223" t="s">
        <v>129</v>
      </c>
      <c r="E1688" s="233"/>
      <c r="F1688" s="235" t="s">
        <v>698</v>
      </c>
      <c r="G1688" s="233"/>
      <c r="H1688" s="236">
        <v>37.162999999999997</v>
      </c>
      <c r="I1688" s="237"/>
      <c r="J1688" s="233"/>
      <c r="K1688" s="233"/>
      <c r="L1688" s="238"/>
      <c r="M1688" s="239"/>
      <c r="N1688" s="240"/>
      <c r="O1688" s="240"/>
      <c r="P1688" s="240"/>
      <c r="Q1688" s="240"/>
      <c r="R1688" s="240"/>
      <c r="S1688" s="240"/>
      <c r="T1688" s="241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42" t="s">
        <v>129</v>
      </c>
      <c r="AU1688" s="242" t="s">
        <v>81</v>
      </c>
      <c r="AV1688" s="14" t="s">
        <v>81</v>
      </c>
      <c r="AW1688" s="14" t="s">
        <v>4</v>
      </c>
      <c r="AX1688" s="14" t="s">
        <v>79</v>
      </c>
      <c r="AY1688" s="242" t="s">
        <v>117</v>
      </c>
    </row>
    <row r="1689" s="2" customFormat="1" ht="33" customHeight="1">
      <c r="A1689" s="41"/>
      <c r="B1689" s="42"/>
      <c r="C1689" s="203" t="s">
        <v>699</v>
      </c>
      <c r="D1689" s="203" t="s">
        <v>120</v>
      </c>
      <c r="E1689" s="204" t="s">
        <v>700</v>
      </c>
      <c r="F1689" s="205" t="s">
        <v>701</v>
      </c>
      <c r="G1689" s="206" t="s">
        <v>611</v>
      </c>
      <c r="H1689" s="207">
        <v>0.29799999999999999</v>
      </c>
      <c r="I1689" s="208"/>
      <c r="J1689" s="209">
        <f>ROUND(I1689*H1689,2)</f>
        <v>0</v>
      </c>
      <c r="K1689" s="205" t="s">
        <v>124</v>
      </c>
      <c r="L1689" s="47"/>
      <c r="M1689" s="210" t="s">
        <v>19</v>
      </c>
      <c r="N1689" s="211" t="s">
        <v>42</v>
      </c>
      <c r="O1689" s="87"/>
      <c r="P1689" s="212">
        <f>O1689*H1689</f>
        <v>0</v>
      </c>
      <c r="Q1689" s="212">
        <v>0</v>
      </c>
      <c r="R1689" s="212">
        <f>Q1689*H1689</f>
        <v>0</v>
      </c>
      <c r="S1689" s="212">
        <v>0</v>
      </c>
      <c r="T1689" s="213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4" t="s">
        <v>578</v>
      </c>
      <c r="AT1689" s="214" t="s">
        <v>120</v>
      </c>
      <c r="AU1689" s="214" t="s">
        <v>81</v>
      </c>
      <c r="AY1689" s="20" t="s">
        <v>117</v>
      </c>
      <c r="BE1689" s="215">
        <f>IF(N1689="základní",J1689,0)</f>
        <v>0</v>
      </c>
      <c r="BF1689" s="215">
        <f>IF(N1689="snížená",J1689,0)</f>
        <v>0</v>
      </c>
      <c r="BG1689" s="215">
        <f>IF(N1689="zákl. přenesená",J1689,0)</f>
        <v>0</v>
      </c>
      <c r="BH1689" s="215">
        <f>IF(N1689="sníž. přenesená",J1689,0)</f>
        <v>0</v>
      </c>
      <c r="BI1689" s="215">
        <f>IF(N1689="nulová",J1689,0)</f>
        <v>0</v>
      </c>
      <c r="BJ1689" s="20" t="s">
        <v>79</v>
      </c>
      <c r="BK1689" s="215">
        <f>ROUND(I1689*H1689,2)</f>
        <v>0</v>
      </c>
      <c r="BL1689" s="20" t="s">
        <v>578</v>
      </c>
      <c r="BM1689" s="214" t="s">
        <v>702</v>
      </c>
    </row>
    <row r="1690" s="2" customFormat="1">
      <c r="A1690" s="41"/>
      <c r="B1690" s="42"/>
      <c r="C1690" s="43"/>
      <c r="D1690" s="216" t="s">
        <v>127</v>
      </c>
      <c r="E1690" s="43"/>
      <c r="F1690" s="217" t="s">
        <v>703</v>
      </c>
      <c r="G1690" s="43"/>
      <c r="H1690" s="43"/>
      <c r="I1690" s="218"/>
      <c r="J1690" s="43"/>
      <c r="K1690" s="43"/>
      <c r="L1690" s="47"/>
      <c r="M1690" s="219"/>
      <c r="N1690" s="220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127</v>
      </c>
      <c r="AU1690" s="20" t="s">
        <v>81</v>
      </c>
    </row>
    <row r="1691" s="12" customFormat="1" ht="22.8" customHeight="1">
      <c r="A1691" s="12"/>
      <c r="B1691" s="187"/>
      <c r="C1691" s="188"/>
      <c r="D1691" s="189" t="s">
        <v>70</v>
      </c>
      <c r="E1691" s="201" t="s">
        <v>704</v>
      </c>
      <c r="F1691" s="201" t="s">
        <v>705</v>
      </c>
      <c r="G1691" s="188"/>
      <c r="H1691" s="188"/>
      <c r="I1691" s="191"/>
      <c r="J1691" s="202">
        <f>BK1691</f>
        <v>0</v>
      </c>
      <c r="K1691" s="188"/>
      <c r="L1691" s="193"/>
      <c r="M1691" s="194"/>
      <c r="N1691" s="195"/>
      <c r="O1691" s="195"/>
      <c r="P1691" s="196">
        <f>SUM(P1692:P1994)</f>
        <v>0</v>
      </c>
      <c r="Q1691" s="195"/>
      <c r="R1691" s="196">
        <f>SUM(R1692:R1994)</f>
        <v>10.5816544</v>
      </c>
      <c r="S1691" s="195"/>
      <c r="T1691" s="197">
        <f>SUM(T1692:T1994)</f>
        <v>0.90960000000000008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198" t="s">
        <v>81</v>
      </c>
      <c r="AT1691" s="199" t="s">
        <v>70</v>
      </c>
      <c r="AU1691" s="199" t="s">
        <v>79</v>
      </c>
      <c r="AY1691" s="198" t="s">
        <v>117</v>
      </c>
      <c r="BK1691" s="200">
        <f>SUM(BK1692:BK1994)</f>
        <v>0</v>
      </c>
    </row>
    <row r="1692" s="2" customFormat="1" ht="24.15" customHeight="1">
      <c r="A1692" s="41"/>
      <c r="B1692" s="42"/>
      <c r="C1692" s="203" t="s">
        <v>706</v>
      </c>
      <c r="D1692" s="203" t="s">
        <v>120</v>
      </c>
      <c r="E1692" s="204" t="s">
        <v>707</v>
      </c>
      <c r="F1692" s="205" t="s">
        <v>708</v>
      </c>
      <c r="G1692" s="206" t="s">
        <v>123</v>
      </c>
      <c r="H1692" s="207">
        <v>517.72000000000003</v>
      </c>
      <c r="I1692" s="208"/>
      <c r="J1692" s="209">
        <f>ROUND(I1692*H1692,2)</f>
        <v>0</v>
      </c>
      <c r="K1692" s="205" t="s">
        <v>124</v>
      </c>
      <c r="L1692" s="47"/>
      <c r="M1692" s="210" t="s">
        <v>19</v>
      </c>
      <c r="N1692" s="211" t="s">
        <v>42</v>
      </c>
      <c r="O1692" s="87"/>
      <c r="P1692" s="212">
        <f>O1692*H1692</f>
        <v>0</v>
      </c>
      <c r="Q1692" s="212">
        <v>0.00027</v>
      </c>
      <c r="R1692" s="212">
        <f>Q1692*H1692</f>
        <v>0.1397844</v>
      </c>
      <c r="S1692" s="212">
        <v>0</v>
      </c>
      <c r="T1692" s="213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14" t="s">
        <v>578</v>
      </c>
      <c r="AT1692" s="214" t="s">
        <v>120</v>
      </c>
      <c r="AU1692" s="214" t="s">
        <v>81</v>
      </c>
      <c r="AY1692" s="20" t="s">
        <v>117</v>
      </c>
      <c r="BE1692" s="215">
        <f>IF(N1692="základní",J1692,0)</f>
        <v>0</v>
      </c>
      <c r="BF1692" s="215">
        <f>IF(N1692="snížená",J1692,0)</f>
        <v>0</v>
      </c>
      <c r="BG1692" s="215">
        <f>IF(N1692="zákl. přenesená",J1692,0)</f>
        <v>0</v>
      </c>
      <c r="BH1692" s="215">
        <f>IF(N1692="sníž. přenesená",J1692,0)</f>
        <v>0</v>
      </c>
      <c r="BI1692" s="215">
        <f>IF(N1692="nulová",J1692,0)</f>
        <v>0</v>
      </c>
      <c r="BJ1692" s="20" t="s">
        <v>79</v>
      </c>
      <c r="BK1692" s="215">
        <f>ROUND(I1692*H1692,2)</f>
        <v>0</v>
      </c>
      <c r="BL1692" s="20" t="s">
        <v>578</v>
      </c>
      <c r="BM1692" s="214" t="s">
        <v>709</v>
      </c>
    </row>
    <row r="1693" s="2" customFormat="1">
      <c r="A1693" s="41"/>
      <c r="B1693" s="42"/>
      <c r="C1693" s="43"/>
      <c r="D1693" s="216" t="s">
        <v>127</v>
      </c>
      <c r="E1693" s="43"/>
      <c r="F1693" s="217" t="s">
        <v>710</v>
      </c>
      <c r="G1693" s="43"/>
      <c r="H1693" s="43"/>
      <c r="I1693" s="218"/>
      <c r="J1693" s="43"/>
      <c r="K1693" s="43"/>
      <c r="L1693" s="47"/>
      <c r="M1693" s="219"/>
      <c r="N1693" s="220"/>
      <c r="O1693" s="87"/>
      <c r="P1693" s="87"/>
      <c r="Q1693" s="87"/>
      <c r="R1693" s="87"/>
      <c r="S1693" s="87"/>
      <c r="T1693" s="88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T1693" s="20" t="s">
        <v>127</v>
      </c>
      <c r="AU1693" s="20" t="s">
        <v>81</v>
      </c>
    </row>
    <row r="1694" s="13" customFormat="1">
      <c r="A1694" s="13"/>
      <c r="B1694" s="221"/>
      <c r="C1694" s="222"/>
      <c r="D1694" s="223" t="s">
        <v>129</v>
      </c>
      <c r="E1694" s="224" t="s">
        <v>19</v>
      </c>
      <c r="F1694" s="225" t="s">
        <v>130</v>
      </c>
      <c r="G1694" s="222"/>
      <c r="H1694" s="224" t="s">
        <v>19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1" t="s">
        <v>129</v>
      </c>
      <c r="AU1694" s="231" t="s">
        <v>81</v>
      </c>
      <c r="AV1694" s="13" t="s">
        <v>79</v>
      </c>
      <c r="AW1694" s="13" t="s">
        <v>33</v>
      </c>
      <c r="AX1694" s="13" t="s">
        <v>71</v>
      </c>
      <c r="AY1694" s="231" t="s">
        <v>117</v>
      </c>
    </row>
    <row r="1695" s="14" customFormat="1">
      <c r="A1695" s="14"/>
      <c r="B1695" s="232"/>
      <c r="C1695" s="233"/>
      <c r="D1695" s="223" t="s">
        <v>129</v>
      </c>
      <c r="E1695" s="234" t="s">
        <v>19</v>
      </c>
      <c r="F1695" s="235" t="s">
        <v>479</v>
      </c>
      <c r="G1695" s="233"/>
      <c r="H1695" s="236">
        <v>6.2999999999999998</v>
      </c>
      <c r="I1695" s="237"/>
      <c r="J1695" s="233"/>
      <c r="K1695" s="233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2" t="s">
        <v>129</v>
      </c>
      <c r="AU1695" s="242" t="s">
        <v>81</v>
      </c>
      <c r="AV1695" s="14" t="s">
        <v>81</v>
      </c>
      <c r="AW1695" s="14" t="s">
        <v>33</v>
      </c>
      <c r="AX1695" s="14" t="s">
        <v>71</v>
      </c>
      <c r="AY1695" s="242" t="s">
        <v>117</v>
      </c>
    </row>
    <row r="1696" s="13" customFormat="1">
      <c r="A1696" s="13"/>
      <c r="B1696" s="221"/>
      <c r="C1696" s="222"/>
      <c r="D1696" s="223" t="s">
        <v>129</v>
      </c>
      <c r="E1696" s="224" t="s">
        <v>19</v>
      </c>
      <c r="F1696" s="225" t="s">
        <v>133</v>
      </c>
      <c r="G1696" s="222"/>
      <c r="H1696" s="224" t="s">
        <v>19</v>
      </c>
      <c r="I1696" s="226"/>
      <c r="J1696" s="222"/>
      <c r="K1696" s="222"/>
      <c r="L1696" s="227"/>
      <c r="M1696" s="228"/>
      <c r="N1696" s="229"/>
      <c r="O1696" s="229"/>
      <c r="P1696" s="229"/>
      <c r="Q1696" s="229"/>
      <c r="R1696" s="229"/>
      <c r="S1696" s="229"/>
      <c r="T1696" s="230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1" t="s">
        <v>129</v>
      </c>
      <c r="AU1696" s="231" t="s">
        <v>81</v>
      </c>
      <c r="AV1696" s="13" t="s">
        <v>79</v>
      </c>
      <c r="AW1696" s="13" t="s">
        <v>33</v>
      </c>
      <c r="AX1696" s="13" t="s">
        <v>71</v>
      </c>
      <c r="AY1696" s="231" t="s">
        <v>117</v>
      </c>
    </row>
    <row r="1697" s="14" customFormat="1">
      <c r="A1697" s="14"/>
      <c r="B1697" s="232"/>
      <c r="C1697" s="233"/>
      <c r="D1697" s="223" t="s">
        <v>129</v>
      </c>
      <c r="E1697" s="234" t="s">
        <v>19</v>
      </c>
      <c r="F1697" s="235" t="s">
        <v>480</v>
      </c>
      <c r="G1697" s="233"/>
      <c r="H1697" s="236">
        <v>3.3079999999999998</v>
      </c>
      <c r="I1697" s="237"/>
      <c r="J1697" s="233"/>
      <c r="K1697" s="233"/>
      <c r="L1697" s="238"/>
      <c r="M1697" s="239"/>
      <c r="N1697" s="240"/>
      <c r="O1697" s="240"/>
      <c r="P1697" s="240"/>
      <c r="Q1697" s="240"/>
      <c r="R1697" s="240"/>
      <c r="S1697" s="240"/>
      <c r="T1697" s="241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2" t="s">
        <v>129</v>
      </c>
      <c r="AU1697" s="242" t="s">
        <v>81</v>
      </c>
      <c r="AV1697" s="14" t="s">
        <v>81</v>
      </c>
      <c r="AW1697" s="14" t="s">
        <v>33</v>
      </c>
      <c r="AX1697" s="14" t="s">
        <v>71</v>
      </c>
      <c r="AY1697" s="242" t="s">
        <v>117</v>
      </c>
    </row>
    <row r="1698" s="13" customFormat="1">
      <c r="A1698" s="13"/>
      <c r="B1698" s="221"/>
      <c r="C1698" s="222"/>
      <c r="D1698" s="223" t="s">
        <v>129</v>
      </c>
      <c r="E1698" s="224" t="s">
        <v>19</v>
      </c>
      <c r="F1698" s="225" t="s">
        <v>136</v>
      </c>
      <c r="G1698" s="222"/>
      <c r="H1698" s="224" t="s">
        <v>19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1" t="s">
        <v>129</v>
      </c>
      <c r="AU1698" s="231" t="s">
        <v>81</v>
      </c>
      <c r="AV1698" s="13" t="s">
        <v>79</v>
      </c>
      <c r="AW1698" s="13" t="s">
        <v>33</v>
      </c>
      <c r="AX1698" s="13" t="s">
        <v>71</v>
      </c>
      <c r="AY1698" s="231" t="s">
        <v>117</v>
      </c>
    </row>
    <row r="1699" s="14" customFormat="1">
      <c r="A1699" s="14"/>
      <c r="B1699" s="232"/>
      <c r="C1699" s="233"/>
      <c r="D1699" s="223" t="s">
        <v>129</v>
      </c>
      <c r="E1699" s="234" t="s">
        <v>19</v>
      </c>
      <c r="F1699" s="235" t="s">
        <v>481</v>
      </c>
      <c r="G1699" s="233"/>
      <c r="H1699" s="236">
        <v>3.2999999999999998</v>
      </c>
      <c r="I1699" s="237"/>
      <c r="J1699" s="233"/>
      <c r="K1699" s="233"/>
      <c r="L1699" s="238"/>
      <c r="M1699" s="239"/>
      <c r="N1699" s="240"/>
      <c r="O1699" s="240"/>
      <c r="P1699" s="240"/>
      <c r="Q1699" s="240"/>
      <c r="R1699" s="240"/>
      <c r="S1699" s="240"/>
      <c r="T1699" s="24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42" t="s">
        <v>129</v>
      </c>
      <c r="AU1699" s="242" t="s">
        <v>81</v>
      </c>
      <c r="AV1699" s="14" t="s">
        <v>81</v>
      </c>
      <c r="AW1699" s="14" t="s">
        <v>33</v>
      </c>
      <c r="AX1699" s="14" t="s">
        <v>71</v>
      </c>
      <c r="AY1699" s="242" t="s">
        <v>117</v>
      </c>
    </row>
    <row r="1700" s="13" customFormat="1">
      <c r="A1700" s="13"/>
      <c r="B1700" s="221"/>
      <c r="C1700" s="222"/>
      <c r="D1700" s="223" t="s">
        <v>129</v>
      </c>
      <c r="E1700" s="224" t="s">
        <v>19</v>
      </c>
      <c r="F1700" s="225" t="s">
        <v>139</v>
      </c>
      <c r="G1700" s="222"/>
      <c r="H1700" s="224" t="s">
        <v>19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1" t="s">
        <v>129</v>
      </c>
      <c r="AU1700" s="231" t="s">
        <v>81</v>
      </c>
      <c r="AV1700" s="13" t="s">
        <v>79</v>
      </c>
      <c r="AW1700" s="13" t="s">
        <v>33</v>
      </c>
      <c r="AX1700" s="13" t="s">
        <v>71</v>
      </c>
      <c r="AY1700" s="231" t="s">
        <v>117</v>
      </c>
    </row>
    <row r="1701" s="14" customFormat="1">
      <c r="A1701" s="14"/>
      <c r="B1701" s="232"/>
      <c r="C1701" s="233"/>
      <c r="D1701" s="223" t="s">
        <v>129</v>
      </c>
      <c r="E1701" s="234" t="s">
        <v>19</v>
      </c>
      <c r="F1701" s="235" t="s">
        <v>482</v>
      </c>
      <c r="G1701" s="233"/>
      <c r="H1701" s="236">
        <v>4.2750000000000004</v>
      </c>
      <c r="I1701" s="237"/>
      <c r="J1701" s="233"/>
      <c r="K1701" s="233"/>
      <c r="L1701" s="238"/>
      <c r="M1701" s="239"/>
      <c r="N1701" s="240"/>
      <c r="O1701" s="240"/>
      <c r="P1701" s="240"/>
      <c r="Q1701" s="240"/>
      <c r="R1701" s="240"/>
      <c r="S1701" s="240"/>
      <c r="T1701" s="241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42" t="s">
        <v>129</v>
      </c>
      <c r="AU1701" s="242" t="s">
        <v>81</v>
      </c>
      <c r="AV1701" s="14" t="s">
        <v>81</v>
      </c>
      <c r="AW1701" s="14" t="s">
        <v>33</v>
      </c>
      <c r="AX1701" s="14" t="s">
        <v>71</v>
      </c>
      <c r="AY1701" s="242" t="s">
        <v>117</v>
      </c>
    </row>
    <row r="1702" s="13" customFormat="1">
      <c r="A1702" s="13"/>
      <c r="B1702" s="221"/>
      <c r="C1702" s="222"/>
      <c r="D1702" s="223" t="s">
        <v>129</v>
      </c>
      <c r="E1702" s="224" t="s">
        <v>19</v>
      </c>
      <c r="F1702" s="225" t="s">
        <v>142</v>
      </c>
      <c r="G1702" s="222"/>
      <c r="H1702" s="224" t="s">
        <v>19</v>
      </c>
      <c r="I1702" s="226"/>
      <c r="J1702" s="222"/>
      <c r="K1702" s="222"/>
      <c r="L1702" s="227"/>
      <c r="M1702" s="228"/>
      <c r="N1702" s="229"/>
      <c r="O1702" s="229"/>
      <c r="P1702" s="229"/>
      <c r="Q1702" s="229"/>
      <c r="R1702" s="229"/>
      <c r="S1702" s="229"/>
      <c r="T1702" s="230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1" t="s">
        <v>129</v>
      </c>
      <c r="AU1702" s="231" t="s">
        <v>81</v>
      </c>
      <c r="AV1702" s="13" t="s">
        <v>79</v>
      </c>
      <c r="AW1702" s="13" t="s">
        <v>33</v>
      </c>
      <c r="AX1702" s="13" t="s">
        <v>71</v>
      </c>
      <c r="AY1702" s="231" t="s">
        <v>117</v>
      </c>
    </row>
    <row r="1703" s="14" customFormat="1">
      <c r="A1703" s="14"/>
      <c r="B1703" s="232"/>
      <c r="C1703" s="233"/>
      <c r="D1703" s="223" t="s">
        <v>129</v>
      </c>
      <c r="E1703" s="234" t="s">
        <v>19</v>
      </c>
      <c r="F1703" s="235" t="s">
        <v>483</v>
      </c>
      <c r="G1703" s="233"/>
      <c r="H1703" s="236">
        <v>3.5099999999999998</v>
      </c>
      <c r="I1703" s="237"/>
      <c r="J1703" s="233"/>
      <c r="K1703" s="233"/>
      <c r="L1703" s="238"/>
      <c r="M1703" s="239"/>
      <c r="N1703" s="240"/>
      <c r="O1703" s="240"/>
      <c r="P1703" s="240"/>
      <c r="Q1703" s="240"/>
      <c r="R1703" s="240"/>
      <c r="S1703" s="240"/>
      <c r="T1703" s="241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2" t="s">
        <v>129</v>
      </c>
      <c r="AU1703" s="242" t="s">
        <v>81</v>
      </c>
      <c r="AV1703" s="14" t="s">
        <v>81</v>
      </c>
      <c r="AW1703" s="14" t="s">
        <v>33</v>
      </c>
      <c r="AX1703" s="14" t="s">
        <v>71</v>
      </c>
      <c r="AY1703" s="242" t="s">
        <v>117</v>
      </c>
    </row>
    <row r="1704" s="13" customFormat="1">
      <c r="A1704" s="13"/>
      <c r="B1704" s="221"/>
      <c r="C1704" s="222"/>
      <c r="D1704" s="223" t="s">
        <v>129</v>
      </c>
      <c r="E1704" s="224" t="s">
        <v>19</v>
      </c>
      <c r="F1704" s="225" t="s">
        <v>145</v>
      </c>
      <c r="G1704" s="222"/>
      <c r="H1704" s="224" t="s">
        <v>19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1" t="s">
        <v>129</v>
      </c>
      <c r="AU1704" s="231" t="s">
        <v>81</v>
      </c>
      <c r="AV1704" s="13" t="s">
        <v>79</v>
      </c>
      <c r="AW1704" s="13" t="s">
        <v>33</v>
      </c>
      <c r="AX1704" s="13" t="s">
        <v>71</v>
      </c>
      <c r="AY1704" s="231" t="s">
        <v>117</v>
      </c>
    </row>
    <row r="1705" s="14" customFormat="1">
      <c r="A1705" s="14"/>
      <c r="B1705" s="232"/>
      <c r="C1705" s="233"/>
      <c r="D1705" s="223" t="s">
        <v>129</v>
      </c>
      <c r="E1705" s="234" t="s">
        <v>19</v>
      </c>
      <c r="F1705" s="235" t="s">
        <v>484</v>
      </c>
      <c r="G1705" s="233"/>
      <c r="H1705" s="236">
        <v>264.92399999999998</v>
      </c>
      <c r="I1705" s="237"/>
      <c r="J1705" s="233"/>
      <c r="K1705" s="233"/>
      <c r="L1705" s="238"/>
      <c r="M1705" s="239"/>
      <c r="N1705" s="240"/>
      <c r="O1705" s="240"/>
      <c r="P1705" s="240"/>
      <c r="Q1705" s="240"/>
      <c r="R1705" s="240"/>
      <c r="S1705" s="240"/>
      <c r="T1705" s="241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2" t="s">
        <v>129</v>
      </c>
      <c r="AU1705" s="242" t="s">
        <v>81</v>
      </c>
      <c r="AV1705" s="14" t="s">
        <v>81</v>
      </c>
      <c r="AW1705" s="14" t="s">
        <v>33</v>
      </c>
      <c r="AX1705" s="14" t="s">
        <v>71</v>
      </c>
      <c r="AY1705" s="242" t="s">
        <v>117</v>
      </c>
    </row>
    <row r="1706" s="13" customFormat="1">
      <c r="A1706" s="13"/>
      <c r="B1706" s="221"/>
      <c r="C1706" s="222"/>
      <c r="D1706" s="223" t="s">
        <v>129</v>
      </c>
      <c r="E1706" s="224" t="s">
        <v>19</v>
      </c>
      <c r="F1706" s="225" t="s">
        <v>148</v>
      </c>
      <c r="G1706" s="222"/>
      <c r="H1706" s="224" t="s">
        <v>19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1" t="s">
        <v>129</v>
      </c>
      <c r="AU1706" s="231" t="s">
        <v>81</v>
      </c>
      <c r="AV1706" s="13" t="s">
        <v>79</v>
      </c>
      <c r="AW1706" s="13" t="s">
        <v>33</v>
      </c>
      <c r="AX1706" s="13" t="s">
        <v>71</v>
      </c>
      <c r="AY1706" s="231" t="s">
        <v>117</v>
      </c>
    </row>
    <row r="1707" s="14" customFormat="1">
      <c r="A1707" s="14"/>
      <c r="B1707" s="232"/>
      <c r="C1707" s="233"/>
      <c r="D1707" s="223" t="s">
        <v>129</v>
      </c>
      <c r="E1707" s="234" t="s">
        <v>19</v>
      </c>
      <c r="F1707" s="235" t="s">
        <v>485</v>
      </c>
      <c r="G1707" s="233"/>
      <c r="H1707" s="236">
        <v>83.159999999999997</v>
      </c>
      <c r="I1707" s="237"/>
      <c r="J1707" s="233"/>
      <c r="K1707" s="233"/>
      <c r="L1707" s="238"/>
      <c r="M1707" s="239"/>
      <c r="N1707" s="240"/>
      <c r="O1707" s="240"/>
      <c r="P1707" s="240"/>
      <c r="Q1707" s="240"/>
      <c r="R1707" s="240"/>
      <c r="S1707" s="240"/>
      <c r="T1707" s="241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42" t="s">
        <v>129</v>
      </c>
      <c r="AU1707" s="242" t="s">
        <v>81</v>
      </c>
      <c r="AV1707" s="14" t="s">
        <v>81</v>
      </c>
      <c r="AW1707" s="14" t="s">
        <v>33</v>
      </c>
      <c r="AX1707" s="14" t="s">
        <v>71</v>
      </c>
      <c r="AY1707" s="242" t="s">
        <v>117</v>
      </c>
    </row>
    <row r="1708" s="13" customFormat="1">
      <c r="A1708" s="13"/>
      <c r="B1708" s="221"/>
      <c r="C1708" s="222"/>
      <c r="D1708" s="223" t="s">
        <v>129</v>
      </c>
      <c r="E1708" s="224" t="s">
        <v>19</v>
      </c>
      <c r="F1708" s="225" t="s">
        <v>151</v>
      </c>
      <c r="G1708" s="222"/>
      <c r="H1708" s="224" t="s">
        <v>19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1" t="s">
        <v>129</v>
      </c>
      <c r="AU1708" s="231" t="s">
        <v>81</v>
      </c>
      <c r="AV1708" s="13" t="s">
        <v>79</v>
      </c>
      <c r="AW1708" s="13" t="s">
        <v>33</v>
      </c>
      <c r="AX1708" s="13" t="s">
        <v>71</v>
      </c>
      <c r="AY1708" s="231" t="s">
        <v>117</v>
      </c>
    </row>
    <row r="1709" s="14" customFormat="1">
      <c r="A1709" s="14"/>
      <c r="B1709" s="232"/>
      <c r="C1709" s="233"/>
      <c r="D1709" s="223" t="s">
        <v>129</v>
      </c>
      <c r="E1709" s="234" t="s">
        <v>19</v>
      </c>
      <c r="F1709" s="235" t="s">
        <v>486</v>
      </c>
      <c r="G1709" s="233"/>
      <c r="H1709" s="236">
        <v>32.399999999999999</v>
      </c>
      <c r="I1709" s="237"/>
      <c r="J1709" s="233"/>
      <c r="K1709" s="233"/>
      <c r="L1709" s="238"/>
      <c r="M1709" s="239"/>
      <c r="N1709" s="240"/>
      <c r="O1709" s="240"/>
      <c r="P1709" s="240"/>
      <c r="Q1709" s="240"/>
      <c r="R1709" s="240"/>
      <c r="S1709" s="240"/>
      <c r="T1709" s="241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2" t="s">
        <v>129</v>
      </c>
      <c r="AU1709" s="242" t="s">
        <v>81</v>
      </c>
      <c r="AV1709" s="14" t="s">
        <v>81</v>
      </c>
      <c r="AW1709" s="14" t="s">
        <v>33</v>
      </c>
      <c r="AX1709" s="14" t="s">
        <v>71</v>
      </c>
      <c r="AY1709" s="242" t="s">
        <v>117</v>
      </c>
    </row>
    <row r="1710" s="13" customFormat="1">
      <c r="A1710" s="13"/>
      <c r="B1710" s="221"/>
      <c r="C1710" s="222"/>
      <c r="D1710" s="223" t="s">
        <v>129</v>
      </c>
      <c r="E1710" s="224" t="s">
        <v>19</v>
      </c>
      <c r="F1710" s="225" t="s">
        <v>154</v>
      </c>
      <c r="G1710" s="222"/>
      <c r="H1710" s="224" t="s">
        <v>19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1" t="s">
        <v>129</v>
      </c>
      <c r="AU1710" s="231" t="s">
        <v>81</v>
      </c>
      <c r="AV1710" s="13" t="s">
        <v>79</v>
      </c>
      <c r="AW1710" s="13" t="s">
        <v>33</v>
      </c>
      <c r="AX1710" s="13" t="s">
        <v>71</v>
      </c>
      <c r="AY1710" s="231" t="s">
        <v>117</v>
      </c>
    </row>
    <row r="1711" s="14" customFormat="1">
      <c r="A1711" s="14"/>
      <c r="B1711" s="232"/>
      <c r="C1711" s="233"/>
      <c r="D1711" s="223" t="s">
        <v>129</v>
      </c>
      <c r="E1711" s="234" t="s">
        <v>19</v>
      </c>
      <c r="F1711" s="235" t="s">
        <v>487</v>
      </c>
      <c r="G1711" s="233"/>
      <c r="H1711" s="236">
        <v>5.7599999999999998</v>
      </c>
      <c r="I1711" s="237"/>
      <c r="J1711" s="233"/>
      <c r="K1711" s="233"/>
      <c r="L1711" s="238"/>
      <c r="M1711" s="239"/>
      <c r="N1711" s="240"/>
      <c r="O1711" s="240"/>
      <c r="P1711" s="240"/>
      <c r="Q1711" s="240"/>
      <c r="R1711" s="240"/>
      <c r="S1711" s="240"/>
      <c r="T1711" s="241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42" t="s">
        <v>129</v>
      </c>
      <c r="AU1711" s="242" t="s">
        <v>81</v>
      </c>
      <c r="AV1711" s="14" t="s">
        <v>81</v>
      </c>
      <c r="AW1711" s="14" t="s">
        <v>33</v>
      </c>
      <c r="AX1711" s="14" t="s">
        <v>71</v>
      </c>
      <c r="AY1711" s="242" t="s">
        <v>117</v>
      </c>
    </row>
    <row r="1712" s="13" customFormat="1">
      <c r="A1712" s="13"/>
      <c r="B1712" s="221"/>
      <c r="C1712" s="222"/>
      <c r="D1712" s="223" t="s">
        <v>129</v>
      </c>
      <c r="E1712" s="224" t="s">
        <v>19</v>
      </c>
      <c r="F1712" s="225" t="s">
        <v>157</v>
      </c>
      <c r="G1712" s="222"/>
      <c r="H1712" s="224" t="s">
        <v>19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1" t="s">
        <v>129</v>
      </c>
      <c r="AU1712" s="231" t="s">
        <v>81</v>
      </c>
      <c r="AV1712" s="13" t="s">
        <v>79</v>
      </c>
      <c r="AW1712" s="13" t="s">
        <v>33</v>
      </c>
      <c r="AX1712" s="13" t="s">
        <v>71</v>
      </c>
      <c r="AY1712" s="231" t="s">
        <v>117</v>
      </c>
    </row>
    <row r="1713" s="14" customFormat="1">
      <c r="A1713" s="14"/>
      <c r="B1713" s="232"/>
      <c r="C1713" s="233"/>
      <c r="D1713" s="223" t="s">
        <v>129</v>
      </c>
      <c r="E1713" s="234" t="s">
        <v>19</v>
      </c>
      <c r="F1713" s="235" t="s">
        <v>488</v>
      </c>
      <c r="G1713" s="233"/>
      <c r="H1713" s="236">
        <v>12.6</v>
      </c>
      <c r="I1713" s="237"/>
      <c r="J1713" s="233"/>
      <c r="K1713" s="233"/>
      <c r="L1713" s="238"/>
      <c r="M1713" s="239"/>
      <c r="N1713" s="240"/>
      <c r="O1713" s="240"/>
      <c r="P1713" s="240"/>
      <c r="Q1713" s="240"/>
      <c r="R1713" s="240"/>
      <c r="S1713" s="240"/>
      <c r="T1713" s="241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42" t="s">
        <v>129</v>
      </c>
      <c r="AU1713" s="242" t="s">
        <v>81</v>
      </c>
      <c r="AV1713" s="14" t="s">
        <v>81</v>
      </c>
      <c r="AW1713" s="14" t="s">
        <v>33</v>
      </c>
      <c r="AX1713" s="14" t="s">
        <v>71</v>
      </c>
      <c r="AY1713" s="242" t="s">
        <v>117</v>
      </c>
    </row>
    <row r="1714" s="13" customFormat="1">
      <c r="A1714" s="13"/>
      <c r="B1714" s="221"/>
      <c r="C1714" s="222"/>
      <c r="D1714" s="223" t="s">
        <v>129</v>
      </c>
      <c r="E1714" s="224" t="s">
        <v>19</v>
      </c>
      <c r="F1714" s="225" t="s">
        <v>160</v>
      </c>
      <c r="G1714" s="222"/>
      <c r="H1714" s="224" t="s">
        <v>19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1" t="s">
        <v>129</v>
      </c>
      <c r="AU1714" s="231" t="s">
        <v>81</v>
      </c>
      <c r="AV1714" s="13" t="s">
        <v>79</v>
      </c>
      <c r="AW1714" s="13" t="s">
        <v>33</v>
      </c>
      <c r="AX1714" s="13" t="s">
        <v>71</v>
      </c>
      <c r="AY1714" s="231" t="s">
        <v>117</v>
      </c>
    </row>
    <row r="1715" s="14" customFormat="1">
      <c r="A1715" s="14"/>
      <c r="B1715" s="232"/>
      <c r="C1715" s="233"/>
      <c r="D1715" s="223" t="s">
        <v>129</v>
      </c>
      <c r="E1715" s="234" t="s">
        <v>19</v>
      </c>
      <c r="F1715" s="235" t="s">
        <v>489</v>
      </c>
      <c r="G1715" s="233"/>
      <c r="H1715" s="236">
        <v>5.25</v>
      </c>
      <c r="I1715" s="237"/>
      <c r="J1715" s="233"/>
      <c r="K1715" s="233"/>
      <c r="L1715" s="238"/>
      <c r="M1715" s="239"/>
      <c r="N1715" s="240"/>
      <c r="O1715" s="240"/>
      <c r="P1715" s="240"/>
      <c r="Q1715" s="240"/>
      <c r="R1715" s="240"/>
      <c r="S1715" s="240"/>
      <c r="T1715" s="24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42" t="s">
        <v>129</v>
      </c>
      <c r="AU1715" s="242" t="s">
        <v>81</v>
      </c>
      <c r="AV1715" s="14" t="s">
        <v>81</v>
      </c>
      <c r="AW1715" s="14" t="s">
        <v>33</v>
      </c>
      <c r="AX1715" s="14" t="s">
        <v>71</v>
      </c>
      <c r="AY1715" s="242" t="s">
        <v>117</v>
      </c>
    </row>
    <row r="1716" s="13" customFormat="1">
      <c r="A1716" s="13"/>
      <c r="B1716" s="221"/>
      <c r="C1716" s="222"/>
      <c r="D1716" s="223" t="s">
        <v>129</v>
      </c>
      <c r="E1716" s="224" t="s">
        <v>19</v>
      </c>
      <c r="F1716" s="225" t="s">
        <v>163</v>
      </c>
      <c r="G1716" s="222"/>
      <c r="H1716" s="224" t="s">
        <v>19</v>
      </c>
      <c r="I1716" s="226"/>
      <c r="J1716" s="222"/>
      <c r="K1716" s="222"/>
      <c r="L1716" s="227"/>
      <c r="M1716" s="228"/>
      <c r="N1716" s="229"/>
      <c r="O1716" s="229"/>
      <c r="P1716" s="229"/>
      <c r="Q1716" s="229"/>
      <c r="R1716" s="229"/>
      <c r="S1716" s="229"/>
      <c r="T1716" s="230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1" t="s">
        <v>129</v>
      </c>
      <c r="AU1716" s="231" t="s">
        <v>81</v>
      </c>
      <c r="AV1716" s="13" t="s">
        <v>79</v>
      </c>
      <c r="AW1716" s="13" t="s">
        <v>33</v>
      </c>
      <c r="AX1716" s="13" t="s">
        <v>71</v>
      </c>
      <c r="AY1716" s="231" t="s">
        <v>117</v>
      </c>
    </row>
    <row r="1717" s="14" customFormat="1">
      <c r="A1717" s="14"/>
      <c r="B1717" s="232"/>
      <c r="C1717" s="233"/>
      <c r="D1717" s="223" t="s">
        <v>129</v>
      </c>
      <c r="E1717" s="234" t="s">
        <v>19</v>
      </c>
      <c r="F1717" s="235" t="s">
        <v>490</v>
      </c>
      <c r="G1717" s="233"/>
      <c r="H1717" s="236">
        <v>5.8799999999999999</v>
      </c>
      <c r="I1717" s="237"/>
      <c r="J1717" s="233"/>
      <c r="K1717" s="233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42" t="s">
        <v>129</v>
      </c>
      <c r="AU1717" s="242" t="s">
        <v>81</v>
      </c>
      <c r="AV1717" s="14" t="s">
        <v>81</v>
      </c>
      <c r="AW1717" s="14" t="s">
        <v>33</v>
      </c>
      <c r="AX1717" s="14" t="s">
        <v>71</v>
      </c>
      <c r="AY1717" s="242" t="s">
        <v>117</v>
      </c>
    </row>
    <row r="1718" s="13" customFormat="1">
      <c r="A1718" s="13"/>
      <c r="B1718" s="221"/>
      <c r="C1718" s="222"/>
      <c r="D1718" s="223" t="s">
        <v>129</v>
      </c>
      <c r="E1718" s="224" t="s">
        <v>19</v>
      </c>
      <c r="F1718" s="225" t="s">
        <v>166</v>
      </c>
      <c r="G1718" s="222"/>
      <c r="H1718" s="224" t="s">
        <v>19</v>
      </c>
      <c r="I1718" s="226"/>
      <c r="J1718" s="222"/>
      <c r="K1718" s="222"/>
      <c r="L1718" s="227"/>
      <c r="M1718" s="228"/>
      <c r="N1718" s="229"/>
      <c r="O1718" s="229"/>
      <c r="P1718" s="229"/>
      <c r="Q1718" s="229"/>
      <c r="R1718" s="229"/>
      <c r="S1718" s="229"/>
      <c r="T1718" s="230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1" t="s">
        <v>129</v>
      </c>
      <c r="AU1718" s="231" t="s">
        <v>81</v>
      </c>
      <c r="AV1718" s="13" t="s">
        <v>79</v>
      </c>
      <c r="AW1718" s="13" t="s">
        <v>33</v>
      </c>
      <c r="AX1718" s="13" t="s">
        <v>71</v>
      </c>
      <c r="AY1718" s="231" t="s">
        <v>117</v>
      </c>
    </row>
    <row r="1719" s="14" customFormat="1">
      <c r="A1719" s="14"/>
      <c r="B1719" s="232"/>
      <c r="C1719" s="233"/>
      <c r="D1719" s="223" t="s">
        <v>129</v>
      </c>
      <c r="E1719" s="234" t="s">
        <v>19</v>
      </c>
      <c r="F1719" s="235" t="s">
        <v>491</v>
      </c>
      <c r="G1719" s="233"/>
      <c r="H1719" s="236">
        <v>1.3999999999999999</v>
      </c>
      <c r="I1719" s="237"/>
      <c r="J1719" s="233"/>
      <c r="K1719" s="233"/>
      <c r="L1719" s="238"/>
      <c r="M1719" s="239"/>
      <c r="N1719" s="240"/>
      <c r="O1719" s="240"/>
      <c r="P1719" s="240"/>
      <c r="Q1719" s="240"/>
      <c r="R1719" s="240"/>
      <c r="S1719" s="240"/>
      <c r="T1719" s="241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42" t="s">
        <v>129</v>
      </c>
      <c r="AU1719" s="242" t="s">
        <v>81</v>
      </c>
      <c r="AV1719" s="14" t="s">
        <v>81</v>
      </c>
      <c r="AW1719" s="14" t="s">
        <v>33</v>
      </c>
      <c r="AX1719" s="14" t="s">
        <v>71</v>
      </c>
      <c r="AY1719" s="242" t="s">
        <v>117</v>
      </c>
    </row>
    <row r="1720" s="13" customFormat="1">
      <c r="A1720" s="13"/>
      <c r="B1720" s="221"/>
      <c r="C1720" s="222"/>
      <c r="D1720" s="223" t="s">
        <v>129</v>
      </c>
      <c r="E1720" s="224" t="s">
        <v>19</v>
      </c>
      <c r="F1720" s="225" t="s">
        <v>169</v>
      </c>
      <c r="G1720" s="222"/>
      <c r="H1720" s="224" t="s">
        <v>19</v>
      </c>
      <c r="I1720" s="226"/>
      <c r="J1720" s="222"/>
      <c r="K1720" s="222"/>
      <c r="L1720" s="227"/>
      <c r="M1720" s="228"/>
      <c r="N1720" s="229"/>
      <c r="O1720" s="229"/>
      <c r="P1720" s="229"/>
      <c r="Q1720" s="229"/>
      <c r="R1720" s="229"/>
      <c r="S1720" s="229"/>
      <c r="T1720" s="230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1" t="s">
        <v>129</v>
      </c>
      <c r="AU1720" s="231" t="s">
        <v>81</v>
      </c>
      <c r="AV1720" s="13" t="s">
        <v>79</v>
      </c>
      <c r="AW1720" s="13" t="s">
        <v>33</v>
      </c>
      <c r="AX1720" s="13" t="s">
        <v>71</v>
      </c>
      <c r="AY1720" s="231" t="s">
        <v>117</v>
      </c>
    </row>
    <row r="1721" s="14" customFormat="1">
      <c r="A1721" s="14"/>
      <c r="B1721" s="232"/>
      <c r="C1721" s="233"/>
      <c r="D1721" s="223" t="s">
        <v>129</v>
      </c>
      <c r="E1721" s="234" t="s">
        <v>19</v>
      </c>
      <c r="F1721" s="235" t="s">
        <v>492</v>
      </c>
      <c r="G1721" s="233"/>
      <c r="H1721" s="236">
        <v>9.5999999999999996</v>
      </c>
      <c r="I1721" s="237"/>
      <c r="J1721" s="233"/>
      <c r="K1721" s="233"/>
      <c r="L1721" s="238"/>
      <c r="M1721" s="239"/>
      <c r="N1721" s="240"/>
      <c r="O1721" s="240"/>
      <c r="P1721" s="240"/>
      <c r="Q1721" s="240"/>
      <c r="R1721" s="240"/>
      <c r="S1721" s="240"/>
      <c r="T1721" s="241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2" t="s">
        <v>129</v>
      </c>
      <c r="AU1721" s="242" t="s">
        <v>81</v>
      </c>
      <c r="AV1721" s="14" t="s">
        <v>81</v>
      </c>
      <c r="AW1721" s="14" t="s">
        <v>33</v>
      </c>
      <c r="AX1721" s="14" t="s">
        <v>71</v>
      </c>
      <c r="AY1721" s="242" t="s">
        <v>117</v>
      </c>
    </row>
    <row r="1722" s="13" customFormat="1">
      <c r="A1722" s="13"/>
      <c r="B1722" s="221"/>
      <c r="C1722" s="222"/>
      <c r="D1722" s="223" t="s">
        <v>129</v>
      </c>
      <c r="E1722" s="224" t="s">
        <v>19</v>
      </c>
      <c r="F1722" s="225" t="s">
        <v>172</v>
      </c>
      <c r="G1722" s="222"/>
      <c r="H1722" s="224" t="s">
        <v>19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1" t="s">
        <v>129</v>
      </c>
      <c r="AU1722" s="231" t="s">
        <v>81</v>
      </c>
      <c r="AV1722" s="13" t="s">
        <v>79</v>
      </c>
      <c r="AW1722" s="13" t="s">
        <v>33</v>
      </c>
      <c r="AX1722" s="13" t="s">
        <v>71</v>
      </c>
      <c r="AY1722" s="231" t="s">
        <v>117</v>
      </c>
    </row>
    <row r="1723" s="14" customFormat="1">
      <c r="A1723" s="14"/>
      <c r="B1723" s="232"/>
      <c r="C1723" s="233"/>
      <c r="D1723" s="223" t="s">
        <v>129</v>
      </c>
      <c r="E1723" s="234" t="s">
        <v>19</v>
      </c>
      <c r="F1723" s="235" t="s">
        <v>493</v>
      </c>
      <c r="G1723" s="233"/>
      <c r="H1723" s="236">
        <v>1.9199999999999999</v>
      </c>
      <c r="I1723" s="237"/>
      <c r="J1723" s="233"/>
      <c r="K1723" s="233"/>
      <c r="L1723" s="238"/>
      <c r="M1723" s="239"/>
      <c r="N1723" s="240"/>
      <c r="O1723" s="240"/>
      <c r="P1723" s="240"/>
      <c r="Q1723" s="240"/>
      <c r="R1723" s="240"/>
      <c r="S1723" s="240"/>
      <c r="T1723" s="241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2" t="s">
        <v>129</v>
      </c>
      <c r="AU1723" s="242" t="s">
        <v>81</v>
      </c>
      <c r="AV1723" s="14" t="s">
        <v>81</v>
      </c>
      <c r="AW1723" s="14" t="s">
        <v>33</v>
      </c>
      <c r="AX1723" s="14" t="s">
        <v>71</v>
      </c>
      <c r="AY1723" s="242" t="s">
        <v>117</v>
      </c>
    </row>
    <row r="1724" s="13" customFormat="1">
      <c r="A1724" s="13"/>
      <c r="B1724" s="221"/>
      <c r="C1724" s="222"/>
      <c r="D1724" s="223" t="s">
        <v>129</v>
      </c>
      <c r="E1724" s="224" t="s">
        <v>19</v>
      </c>
      <c r="F1724" s="225" t="s">
        <v>175</v>
      </c>
      <c r="G1724" s="222"/>
      <c r="H1724" s="224" t="s">
        <v>19</v>
      </c>
      <c r="I1724" s="226"/>
      <c r="J1724" s="222"/>
      <c r="K1724" s="222"/>
      <c r="L1724" s="227"/>
      <c r="M1724" s="228"/>
      <c r="N1724" s="229"/>
      <c r="O1724" s="229"/>
      <c r="P1724" s="229"/>
      <c r="Q1724" s="229"/>
      <c r="R1724" s="229"/>
      <c r="S1724" s="229"/>
      <c r="T1724" s="230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1" t="s">
        <v>129</v>
      </c>
      <c r="AU1724" s="231" t="s">
        <v>81</v>
      </c>
      <c r="AV1724" s="13" t="s">
        <v>79</v>
      </c>
      <c r="AW1724" s="13" t="s">
        <v>33</v>
      </c>
      <c r="AX1724" s="13" t="s">
        <v>71</v>
      </c>
      <c r="AY1724" s="231" t="s">
        <v>117</v>
      </c>
    </row>
    <row r="1725" s="14" customFormat="1">
      <c r="A1725" s="14"/>
      <c r="B1725" s="232"/>
      <c r="C1725" s="233"/>
      <c r="D1725" s="223" t="s">
        <v>129</v>
      </c>
      <c r="E1725" s="234" t="s">
        <v>19</v>
      </c>
      <c r="F1725" s="235" t="s">
        <v>494</v>
      </c>
      <c r="G1725" s="233"/>
      <c r="H1725" s="236">
        <v>8.5800000000000001</v>
      </c>
      <c r="I1725" s="237"/>
      <c r="J1725" s="233"/>
      <c r="K1725" s="233"/>
      <c r="L1725" s="238"/>
      <c r="M1725" s="239"/>
      <c r="N1725" s="240"/>
      <c r="O1725" s="240"/>
      <c r="P1725" s="240"/>
      <c r="Q1725" s="240"/>
      <c r="R1725" s="240"/>
      <c r="S1725" s="240"/>
      <c r="T1725" s="241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42" t="s">
        <v>129</v>
      </c>
      <c r="AU1725" s="242" t="s">
        <v>81</v>
      </c>
      <c r="AV1725" s="14" t="s">
        <v>81</v>
      </c>
      <c r="AW1725" s="14" t="s">
        <v>33</v>
      </c>
      <c r="AX1725" s="14" t="s">
        <v>71</v>
      </c>
      <c r="AY1725" s="242" t="s">
        <v>117</v>
      </c>
    </row>
    <row r="1726" s="13" customFormat="1">
      <c r="A1726" s="13"/>
      <c r="B1726" s="221"/>
      <c r="C1726" s="222"/>
      <c r="D1726" s="223" t="s">
        <v>129</v>
      </c>
      <c r="E1726" s="224" t="s">
        <v>19</v>
      </c>
      <c r="F1726" s="225" t="s">
        <v>178</v>
      </c>
      <c r="G1726" s="222"/>
      <c r="H1726" s="224" t="s">
        <v>19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1" t="s">
        <v>129</v>
      </c>
      <c r="AU1726" s="231" t="s">
        <v>81</v>
      </c>
      <c r="AV1726" s="13" t="s">
        <v>79</v>
      </c>
      <c r="AW1726" s="13" t="s">
        <v>33</v>
      </c>
      <c r="AX1726" s="13" t="s">
        <v>71</v>
      </c>
      <c r="AY1726" s="231" t="s">
        <v>117</v>
      </c>
    </row>
    <row r="1727" s="14" customFormat="1">
      <c r="A1727" s="14"/>
      <c r="B1727" s="232"/>
      <c r="C1727" s="233"/>
      <c r="D1727" s="223" t="s">
        <v>129</v>
      </c>
      <c r="E1727" s="234" t="s">
        <v>19</v>
      </c>
      <c r="F1727" s="235" t="s">
        <v>495</v>
      </c>
      <c r="G1727" s="233"/>
      <c r="H1727" s="236">
        <v>2.3399999999999999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2" t="s">
        <v>129</v>
      </c>
      <c r="AU1727" s="242" t="s">
        <v>81</v>
      </c>
      <c r="AV1727" s="14" t="s">
        <v>81</v>
      </c>
      <c r="AW1727" s="14" t="s">
        <v>33</v>
      </c>
      <c r="AX1727" s="14" t="s">
        <v>71</v>
      </c>
      <c r="AY1727" s="242" t="s">
        <v>117</v>
      </c>
    </row>
    <row r="1728" s="13" customFormat="1">
      <c r="A1728" s="13"/>
      <c r="B1728" s="221"/>
      <c r="C1728" s="222"/>
      <c r="D1728" s="223" t="s">
        <v>129</v>
      </c>
      <c r="E1728" s="224" t="s">
        <v>19</v>
      </c>
      <c r="F1728" s="225" t="s">
        <v>181</v>
      </c>
      <c r="G1728" s="222"/>
      <c r="H1728" s="224" t="s">
        <v>19</v>
      </c>
      <c r="I1728" s="226"/>
      <c r="J1728" s="222"/>
      <c r="K1728" s="222"/>
      <c r="L1728" s="227"/>
      <c r="M1728" s="228"/>
      <c r="N1728" s="229"/>
      <c r="O1728" s="229"/>
      <c r="P1728" s="229"/>
      <c r="Q1728" s="229"/>
      <c r="R1728" s="229"/>
      <c r="S1728" s="229"/>
      <c r="T1728" s="23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1" t="s">
        <v>129</v>
      </c>
      <c r="AU1728" s="231" t="s">
        <v>81</v>
      </c>
      <c r="AV1728" s="13" t="s">
        <v>79</v>
      </c>
      <c r="AW1728" s="13" t="s">
        <v>33</v>
      </c>
      <c r="AX1728" s="13" t="s">
        <v>71</v>
      </c>
      <c r="AY1728" s="231" t="s">
        <v>117</v>
      </c>
    </row>
    <row r="1729" s="14" customFormat="1">
      <c r="A1729" s="14"/>
      <c r="B1729" s="232"/>
      <c r="C1729" s="233"/>
      <c r="D1729" s="223" t="s">
        <v>129</v>
      </c>
      <c r="E1729" s="234" t="s">
        <v>19</v>
      </c>
      <c r="F1729" s="235" t="s">
        <v>496</v>
      </c>
      <c r="G1729" s="233"/>
      <c r="H1729" s="236">
        <v>3.1850000000000001</v>
      </c>
      <c r="I1729" s="237"/>
      <c r="J1729" s="233"/>
      <c r="K1729" s="233"/>
      <c r="L1729" s="238"/>
      <c r="M1729" s="239"/>
      <c r="N1729" s="240"/>
      <c r="O1729" s="240"/>
      <c r="P1729" s="240"/>
      <c r="Q1729" s="240"/>
      <c r="R1729" s="240"/>
      <c r="S1729" s="240"/>
      <c r="T1729" s="24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2" t="s">
        <v>129</v>
      </c>
      <c r="AU1729" s="242" t="s">
        <v>81</v>
      </c>
      <c r="AV1729" s="14" t="s">
        <v>81</v>
      </c>
      <c r="AW1729" s="14" t="s">
        <v>33</v>
      </c>
      <c r="AX1729" s="14" t="s">
        <v>71</v>
      </c>
      <c r="AY1729" s="242" t="s">
        <v>117</v>
      </c>
    </row>
    <row r="1730" s="13" customFormat="1">
      <c r="A1730" s="13"/>
      <c r="B1730" s="221"/>
      <c r="C1730" s="222"/>
      <c r="D1730" s="223" t="s">
        <v>129</v>
      </c>
      <c r="E1730" s="224" t="s">
        <v>19</v>
      </c>
      <c r="F1730" s="225" t="s">
        <v>184</v>
      </c>
      <c r="G1730" s="222"/>
      <c r="H1730" s="224" t="s">
        <v>19</v>
      </c>
      <c r="I1730" s="226"/>
      <c r="J1730" s="222"/>
      <c r="K1730" s="222"/>
      <c r="L1730" s="227"/>
      <c r="M1730" s="228"/>
      <c r="N1730" s="229"/>
      <c r="O1730" s="229"/>
      <c r="P1730" s="229"/>
      <c r="Q1730" s="229"/>
      <c r="R1730" s="229"/>
      <c r="S1730" s="229"/>
      <c r="T1730" s="23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1" t="s">
        <v>129</v>
      </c>
      <c r="AU1730" s="231" t="s">
        <v>81</v>
      </c>
      <c r="AV1730" s="13" t="s">
        <v>79</v>
      </c>
      <c r="AW1730" s="13" t="s">
        <v>33</v>
      </c>
      <c r="AX1730" s="13" t="s">
        <v>71</v>
      </c>
      <c r="AY1730" s="231" t="s">
        <v>117</v>
      </c>
    </row>
    <row r="1731" s="14" customFormat="1">
      <c r="A1731" s="14"/>
      <c r="B1731" s="232"/>
      <c r="C1731" s="233"/>
      <c r="D1731" s="223" t="s">
        <v>129</v>
      </c>
      <c r="E1731" s="234" t="s">
        <v>19</v>
      </c>
      <c r="F1731" s="235" t="s">
        <v>497</v>
      </c>
      <c r="G1731" s="233"/>
      <c r="H1731" s="236">
        <v>4.0949999999999998</v>
      </c>
      <c r="I1731" s="237"/>
      <c r="J1731" s="233"/>
      <c r="K1731" s="233"/>
      <c r="L1731" s="238"/>
      <c r="M1731" s="239"/>
      <c r="N1731" s="240"/>
      <c r="O1731" s="240"/>
      <c r="P1731" s="240"/>
      <c r="Q1731" s="240"/>
      <c r="R1731" s="240"/>
      <c r="S1731" s="240"/>
      <c r="T1731" s="241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42" t="s">
        <v>129</v>
      </c>
      <c r="AU1731" s="242" t="s">
        <v>81</v>
      </c>
      <c r="AV1731" s="14" t="s">
        <v>81</v>
      </c>
      <c r="AW1731" s="14" t="s">
        <v>33</v>
      </c>
      <c r="AX1731" s="14" t="s">
        <v>71</v>
      </c>
      <c r="AY1731" s="242" t="s">
        <v>117</v>
      </c>
    </row>
    <row r="1732" s="13" customFormat="1">
      <c r="A1732" s="13"/>
      <c r="B1732" s="221"/>
      <c r="C1732" s="222"/>
      <c r="D1732" s="223" t="s">
        <v>129</v>
      </c>
      <c r="E1732" s="224" t="s">
        <v>19</v>
      </c>
      <c r="F1732" s="225" t="s">
        <v>187</v>
      </c>
      <c r="G1732" s="222"/>
      <c r="H1732" s="224" t="s">
        <v>19</v>
      </c>
      <c r="I1732" s="226"/>
      <c r="J1732" s="222"/>
      <c r="K1732" s="222"/>
      <c r="L1732" s="227"/>
      <c r="M1732" s="228"/>
      <c r="N1732" s="229"/>
      <c r="O1732" s="229"/>
      <c r="P1732" s="229"/>
      <c r="Q1732" s="229"/>
      <c r="R1732" s="229"/>
      <c r="S1732" s="229"/>
      <c r="T1732" s="230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1" t="s">
        <v>129</v>
      </c>
      <c r="AU1732" s="231" t="s">
        <v>81</v>
      </c>
      <c r="AV1732" s="13" t="s">
        <v>79</v>
      </c>
      <c r="AW1732" s="13" t="s">
        <v>33</v>
      </c>
      <c r="AX1732" s="13" t="s">
        <v>71</v>
      </c>
      <c r="AY1732" s="231" t="s">
        <v>117</v>
      </c>
    </row>
    <row r="1733" s="14" customFormat="1">
      <c r="A1733" s="14"/>
      <c r="B1733" s="232"/>
      <c r="C1733" s="233"/>
      <c r="D1733" s="223" t="s">
        <v>129</v>
      </c>
      <c r="E1733" s="234" t="s">
        <v>19</v>
      </c>
      <c r="F1733" s="235" t="s">
        <v>498</v>
      </c>
      <c r="G1733" s="233"/>
      <c r="H1733" s="236">
        <v>2.9900000000000002</v>
      </c>
      <c r="I1733" s="237"/>
      <c r="J1733" s="233"/>
      <c r="K1733" s="233"/>
      <c r="L1733" s="238"/>
      <c r="M1733" s="239"/>
      <c r="N1733" s="240"/>
      <c r="O1733" s="240"/>
      <c r="P1733" s="240"/>
      <c r="Q1733" s="240"/>
      <c r="R1733" s="240"/>
      <c r="S1733" s="240"/>
      <c r="T1733" s="241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42" t="s">
        <v>129</v>
      </c>
      <c r="AU1733" s="242" t="s">
        <v>81</v>
      </c>
      <c r="AV1733" s="14" t="s">
        <v>81</v>
      </c>
      <c r="AW1733" s="14" t="s">
        <v>33</v>
      </c>
      <c r="AX1733" s="14" t="s">
        <v>71</v>
      </c>
      <c r="AY1733" s="242" t="s">
        <v>117</v>
      </c>
    </row>
    <row r="1734" s="13" customFormat="1">
      <c r="A1734" s="13"/>
      <c r="B1734" s="221"/>
      <c r="C1734" s="222"/>
      <c r="D1734" s="223" t="s">
        <v>129</v>
      </c>
      <c r="E1734" s="224" t="s">
        <v>19</v>
      </c>
      <c r="F1734" s="225" t="s">
        <v>190</v>
      </c>
      <c r="G1734" s="222"/>
      <c r="H1734" s="224" t="s">
        <v>19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1" t="s">
        <v>129</v>
      </c>
      <c r="AU1734" s="231" t="s">
        <v>81</v>
      </c>
      <c r="AV1734" s="13" t="s">
        <v>79</v>
      </c>
      <c r="AW1734" s="13" t="s">
        <v>33</v>
      </c>
      <c r="AX1734" s="13" t="s">
        <v>71</v>
      </c>
      <c r="AY1734" s="231" t="s">
        <v>117</v>
      </c>
    </row>
    <row r="1735" s="14" customFormat="1">
      <c r="A1735" s="14"/>
      <c r="B1735" s="232"/>
      <c r="C1735" s="233"/>
      <c r="D1735" s="223" t="s">
        <v>129</v>
      </c>
      <c r="E1735" s="234" t="s">
        <v>19</v>
      </c>
      <c r="F1735" s="235" t="s">
        <v>499</v>
      </c>
      <c r="G1735" s="233"/>
      <c r="H1735" s="236">
        <v>3.6400000000000001</v>
      </c>
      <c r="I1735" s="237"/>
      <c r="J1735" s="233"/>
      <c r="K1735" s="233"/>
      <c r="L1735" s="238"/>
      <c r="M1735" s="239"/>
      <c r="N1735" s="240"/>
      <c r="O1735" s="240"/>
      <c r="P1735" s="240"/>
      <c r="Q1735" s="240"/>
      <c r="R1735" s="240"/>
      <c r="S1735" s="240"/>
      <c r="T1735" s="241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42" t="s">
        <v>129</v>
      </c>
      <c r="AU1735" s="242" t="s">
        <v>81</v>
      </c>
      <c r="AV1735" s="14" t="s">
        <v>81</v>
      </c>
      <c r="AW1735" s="14" t="s">
        <v>33</v>
      </c>
      <c r="AX1735" s="14" t="s">
        <v>71</v>
      </c>
      <c r="AY1735" s="242" t="s">
        <v>117</v>
      </c>
    </row>
    <row r="1736" s="13" customFormat="1">
      <c r="A1736" s="13"/>
      <c r="B1736" s="221"/>
      <c r="C1736" s="222"/>
      <c r="D1736" s="223" t="s">
        <v>129</v>
      </c>
      <c r="E1736" s="224" t="s">
        <v>19</v>
      </c>
      <c r="F1736" s="225" t="s">
        <v>193</v>
      </c>
      <c r="G1736" s="222"/>
      <c r="H1736" s="224" t="s">
        <v>19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1" t="s">
        <v>129</v>
      </c>
      <c r="AU1736" s="231" t="s">
        <v>81</v>
      </c>
      <c r="AV1736" s="13" t="s">
        <v>79</v>
      </c>
      <c r="AW1736" s="13" t="s">
        <v>33</v>
      </c>
      <c r="AX1736" s="13" t="s">
        <v>71</v>
      </c>
      <c r="AY1736" s="231" t="s">
        <v>117</v>
      </c>
    </row>
    <row r="1737" s="14" customFormat="1">
      <c r="A1737" s="14"/>
      <c r="B1737" s="232"/>
      <c r="C1737" s="233"/>
      <c r="D1737" s="223" t="s">
        <v>129</v>
      </c>
      <c r="E1737" s="234" t="s">
        <v>19</v>
      </c>
      <c r="F1737" s="235" t="s">
        <v>500</v>
      </c>
      <c r="G1737" s="233"/>
      <c r="H1737" s="236">
        <v>4.4850000000000003</v>
      </c>
      <c r="I1737" s="237"/>
      <c r="J1737" s="233"/>
      <c r="K1737" s="233"/>
      <c r="L1737" s="238"/>
      <c r="M1737" s="239"/>
      <c r="N1737" s="240"/>
      <c r="O1737" s="240"/>
      <c r="P1737" s="240"/>
      <c r="Q1737" s="240"/>
      <c r="R1737" s="240"/>
      <c r="S1737" s="240"/>
      <c r="T1737" s="241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2" t="s">
        <v>129</v>
      </c>
      <c r="AU1737" s="242" t="s">
        <v>81</v>
      </c>
      <c r="AV1737" s="14" t="s">
        <v>81</v>
      </c>
      <c r="AW1737" s="14" t="s">
        <v>33</v>
      </c>
      <c r="AX1737" s="14" t="s">
        <v>71</v>
      </c>
      <c r="AY1737" s="242" t="s">
        <v>117</v>
      </c>
    </row>
    <row r="1738" s="13" customFormat="1">
      <c r="A1738" s="13"/>
      <c r="B1738" s="221"/>
      <c r="C1738" s="222"/>
      <c r="D1738" s="223" t="s">
        <v>129</v>
      </c>
      <c r="E1738" s="224" t="s">
        <v>19</v>
      </c>
      <c r="F1738" s="225" t="s">
        <v>196</v>
      </c>
      <c r="G1738" s="222"/>
      <c r="H1738" s="224" t="s">
        <v>19</v>
      </c>
      <c r="I1738" s="226"/>
      <c r="J1738" s="222"/>
      <c r="K1738" s="222"/>
      <c r="L1738" s="227"/>
      <c r="M1738" s="228"/>
      <c r="N1738" s="229"/>
      <c r="O1738" s="229"/>
      <c r="P1738" s="229"/>
      <c r="Q1738" s="229"/>
      <c r="R1738" s="229"/>
      <c r="S1738" s="229"/>
      <c r="T1738" s="230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1" t="s">
        <v>129</v>
      </c>
      <c r="AU1738" s="231" t="s">
        <v>81</v>
      </c>
      <c r="AV1738" s="13" t="s">
        <v>79</v>
      </c>
      <c r="AW1738" s="13" t="s">
        <v>33</v>
      </c>
      <c r="AX1738" s="13" t="s">
        <v>71</v>
      </c>
      <c r="AY1738" s="231" t="s">
        <v>117</v>
      </c>
    </row>
    <row r="1739" s="14" customFormat="1">
      <c r="A1739" s="14"/>
      <c r="B1739" s="232"/>
      <c r="C1739" s="233"/>
      <c r="D1739" s="223" t="s">
        <v>129</v>
      </c>
      <c r="E1739" s="234" t="s">
        <v>19</v>
      </c>
      <c r="F1739" s="235" t="s">
        <v>501</v>
      </c>
      <c r="G1739" s="233"/>
      <c r="H1739" s="236">
        <v>2.7200000000000002</v>
      </c>
      <c r="I1739" s="237"/>
      <c r="J1739" s="233"/>
      <c r="K1739" s="233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42" t="s">
        <v>129</v>
      </c>
      <c r="AU1739" s="242" t="s">
        <v>81</v>
      </c>
      <c r="AV1739" s="14" t="s">
        <v>81</v>
      </c>
      <c r="AW1739" s="14" t="s">
        <v>33</v>
      </c>
      <c r="AX1739" s="14" t="s">
        <v>71</v>
      </c>
      <c r="AY1739" s="242" t="s">
        <v>117</v>
      </c>
    </row>
    <row r="1740" s="13" customFormat="1">
      <c r="A1740" s="13"/>
      <c r="B1740" s="221"/>
      <c r="C1740" s="222"/>
      <c r="D1740" s="223" t="s">
        <v>129</v>
      </c>
      <c r="E1740" s="224" t="s">
        <v>19</v>
      </c>
      <c r="F1740" s="225" t="s">
        <v>199</v>
      </c>
      <c r="G1740" s="222"/>
      <c r="H1740" s="224" t="s">
        <v>19</v>
      </c>
      <c r="I1740" s="226"/>
      <c r="J1740" s="222"/>
      <c r="K1740" s="222"/>
      <c r="L1740" s="227"/>
      <c r="M1740" s="228"/>
      <c r="N1740" s="229"/>
      <c r="O1740" s="229"/>
      <c r="P1740" s="229"/>
      <c r="Q1740" s="229"/>
      <c r="R1740" s="229"/>
      <c r="S1740" s="229"/>
      <c r="T1740" s="23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1" t="s">
        <v>129</v>
      </c>
      <c r="AU1740" s="231" t="s">
        <v>81</v>
      </c>
      <c r="AV1740" s="13" t="s">
        <v>79</v>
      </c>
      <c r="AW1740" s="13" t="s">
        <v>33</v>
      </c>
      <c r="AX1740" s="13" t="s">
        <v>71</v>
      </c>
      <c r="AY1740" s="231" t="s">
        <v>117</v>
      </c>
    </row>
    <row r="1741" s="14" customFormat="1">
      <c r="A1741" s="14"/>
      <c r="B1741" s="232"/>
      <c r="C1741" s="233"/>
      <c r="D1741" s="223" t="s">
        <v>129</v>
      </c>
      <c r="E1741" s="234" t="s">
        <v>19</v>
      </c>
      <c r="F1741" s="235" t="s">
        <v>502</v>
      </c>
      <c r="G1741" s="233"/>
      <c r="H1741" s="236">
        <v>14.279999999999999</v>
      </c>
      <c r="I1741" s="237"/>
      <c r="J1741" s="233"/>
      <c r="K1741" s="233"/>
      <c r="L1741" s="238"/>
      <c r="M1741" s="239"/>
      <c r="N1741" s="240"/>
      <c r="O1741" s="240"/>
      <c r="P1741" s="240"/>
      <c r="Q1741" s="240"/>
      <c r="R1741" s="240"/>
      <c r="S1741" s="240"/>
      <c r="T1741" s="241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42" t="s">
        <v>129</v>
      </c>
      <c r="AU1741" s="242" t="s">
        <v>81</v>
      </c>
      <c r="AV1741" s="14" t="s">
        <v>81</v>
      </c>
      <c r="AW1741" s="14" t="s">
        <v>33</v>
      </c>
      <c r="AX1741" s="14" t="s">
        <v>71</v>
      </c>
      <c r="AY1741" s="242" t="s">
        <v>117</v>
      </c>
    </row>
    <row r="1742" s="13" customFormat="1">
      <c r="A1742" s="13"/>
      <c r="B1742" s="221"/>
      <c r="C1742" s="222"/>
      <c r="D1742" s="223" t="s">
        <v>129</v>
      </c>
      <c r="E1742" s="224" t="s">
        <v>19</v>
      </c>
      <c r="F1742" s="225" t="s">
        <v>202</v>
      </c>
      <c r="G1742" s="222"/>
      <c r="H1742" s="224" t="s">
        <v>19</v>
      </c>
      <c r="I1742" s="226"/>
      <c r="J1742" s="222"/>
      <c r="K1742" s="222"/>
      <c r="L1742" s="227"/>
      <c r="M1742" s="228"/>
      <c r="N1742" s="229"/>
      <c r="O1742" s="229"/>
      <c r="P1742" s="229"/>
      <c r="Q1742" s="229"/>
      <c r="R1742" s="229"/>
      <c r="S1742" s="229"/>
      <c r="T1742" s="23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1" t="s">
        <v>129</v>
      </c>
      <c r="AU1742" s="231" t="s">
        <v>81</v>
      </c>
      <c r="AV1742" s="13" t="s">
        <v>79</v>
      </c>
      <c r="AW1742" s="13" t="s">
        <v>33</v>
      </c>
      <c r="AX1742" s="13" t="s">
        <v>71</v>
      </c>
      <c r="AY1742" s="231" t="s">
        <v>117</v>
      </c>
    </row>
    <row r="1743" s="14" customFormat="1">
      <c r="A1743" s="14"/>
      <c r="B1743" s="232"/>
      <c r="C1743" s="233"/>
      <c r="D1743" s="223" t="s">
        <v>129</v>
      </c>
      <c r="E1743" s="234" t="s">
        <v>19</v>
      </c>
      <c r="F1743" s="235" t="s">
        <v>503</v>
      </c>
      <c r="G1743" s="233"/>
      <c r="H1743" s="236">
        <v>1.9199999999999999</v>
      </c>
      <c r="I1743" s="237"/>
      <c r="J1743" s="233"/>
      <c r="K1743" s="233"/>
      <c r="L1743" s="238"/>
      <c r="M1743" s="239"/>
      <c r="N1743" s="240"/>
      <c r="O1743" s="240"/>
      <c r="P1743" s="240"/>
      <c r="Q1743" s="240"/>
      <c r="R1743" s="240"/>
      <c r="S1743" s="240"/>
      <c r="T1743" s="241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2" t="s">
        <v>129</v>
      </c>
      <c r="AU1743" s="242" t="s">
        <v>81</v>
      </c>
      <c r="AV1743" s="14" t="s">
        <v>81</v>
      </c>
      <c r="AW1743" s="14" t="s">
        <v>33</v>
      </c>
      <c r="AX1743" s="14" t="s">
        <v>71</v>
      </c>
      <c r="AY1743" s="242" t="s">
        <v>117</v>
      </c>
    </row>
    <row r="1744" s="13" customFormat="1">
      <c r="A1744" s="13"/>
      <c r="B1744" s="221"/>
      <c r="C1744" s="222"/>
      <c r="D1744" s="223" t="s">
        <v>129</v>
      </c>
      <c r="E1744" s="224" t="s">
        <v>19</v>
      </c>
      <c r="F1744" s="225" t="s">
        <v>205</v>
      </c>
      <c r="G1744" s="222"/>
      <c r="H1744" s="224" t="s">
        <v>19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1" t="s">
        <v>129</v>
      </c>
      <c r="AU1744" s="231" t="s">
        <v>81</v>
      </c>
      <c r="AV1744" s="13" t="s">
        <v>79</v>
      </c>
      <c r="AW1744" s="13" t="s">
        <v>33</v>
      </c>
      <c r="AX1744" s="13" t="s">
        <v>71</v>
      </c>
      <c r="AY1744" s="231" t="s">
        <v>117</v>
      </c>
    </row>
    <row r="1745" s="14" customFormat="1">
      <c r="A1745" s="14"/>
      <c r="B1745" s="232"/>
      <c r="C1745" s="233"/>
      <c r="D1745" s="223" t="s">
        <v>129</v>
      </c>
      <c r="E1745" s="234" t="s">
        <v>19</v>
      </c>
      <c r="F1745" s="235" t="s">
        <v>504</v>
      </c>
      <c r="G1745" s="233"/>
      <c r="H1745" s="236">
        <v>3.0499999999999998</v>
      </c>
      <c r="I1745" s="237"/>
      <c r="J1745" s="233"/>
      <c r="K1745" s="233"/>
      <c r="L1745" s="238"/>
      <c r="M1745" s="239"/>
      <c r="N1745" s="240"/>
      <c r="O1745" s="240"/>
      <c r="P1745" s="240"/>
      <c r="Q1745" s="240"/>
      <c r="R1745" s="240"/>
      <c r="S1745" s="240"/>
      <c r="T1745" s="241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42" t="s">
        <v>129</v>
      </c>
      <c r="AU1745" s="242" t="s">
        <v>81</v>
      </c>
      <c r="AV1745" s="14" t="s">
        <v>81</v>
      </c>
      <c r="AW1745" s="14" t="s">
        <v>33</v>
      </c>
      <c r="AX1745" s="14" t="s">
        <v>71</v>
      </c>
      <c r="AY1745" s="242" t="s">
        <v>117</v>
      </c>
    </row>
    <row r="1746" s="13" customFormat="1">
      <c r="A1746" s="13"/>
      <c r="B1746" s="221"/>
      <c r="C1746" s="222"/>
      <c r="D1746" s="223" t="s">
        <v>129</v>
      </c>
      <c r="E1746" s="224" t="s">
        <v>19</v>
      </c>
      <c r="F1746" s="225" t="s">
        <v>208</v>
      </c>
      <c r="G1746" s="222"/>
      <c r="H1746" s="224" t="s">
        <v>19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1" t="s">
        <v>129</v>
      </c>
      <c r="AU1746" s="231" t="s">
        <v>81</v>
      </c>
      <c r="AV1746" s="13" t="s">
        <v>79</v>
      </c>
      <c r="AW1746" s="13" t="s">
        <v>33</v>
      </c>
      <c r="AX1746" s="13" t="s">
        <v>71</v>
      </c>
      <c r="AY1746" s="231" t="s">
        <v>117</v>
      </c>
    </row>
    <row r="1747" s="14" customFormat="1">
      <c r="A1747" s="14"/>
      <c r="B1747" s="232"/>
      <c r="C1747" s="233"/>
      <c r="D1747" s="223" t="s">
        <v>129</v>
      </c>
      <c r="E1747" s="234" t="s">
        <v>19</v>
      </c>
      <c r="F1747" s="235" t="s">
        <v>505</v>
      </c>
      <c r="G1747" s="233"/>
      <c r="H1747" s="236">
        <v>3.54</v>
      </c>
      <c r="I1747" s="237"/>
      <c r="J1747" s="233"/>
      <c r="K1747" s="233"/>
      <c r="L1747" s="238"/>
      <c r="M1747" s="239"/>
      <c r="N1747" s="240"/>
      <c r="O1747" s="240"/>
      <c r="P1747" s="240"/>
      <c r="Q1747" s="240"/>
      <c r="R1747" s="240"/>
      <c r="S1747" s="240"/>
      <c r="T1747" s="241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42" t="s">
        <v>129</v>
      </c>
      <c r="AU1747" s="242" t="s">
        <v>81</v>
      </c>
      <c r="AV1747" s="14" t="s">
        <v>81</v>
      </c>
      <c r="AW1747" s="14" t="s">
        <v>33</v>
      </c>
      <c r="AX1747" s="14" t="s">
        <v>71</v>
      </c>
      <c r="AY1747" s="242" t="s">
        <v>117</v>
      </c>
    </row>
    <row r="1748" s="13" customFormat="1">
      <c r="A1748" s="13"/>
      <c r="B1748" s="221"/>
      <c r="C1748" s="222"/>
      <c r="D1748" s="223" t="s">
        <v>129</v>
      </c>
      <c r="E1748" s="224" t="s">
        <v>19</v>
      </c>
      <c r="F1748" s="225" t="s">
        <v>211</v>
      </c>
      <c r="G1748" s="222"/>
      <c r="H1748" s="224" t="s">
        <v>19</v>
      </c>
      <c r="I1748" s="226"/>
      <c r="J1748" s="222"/>
      <c r="K1748" s="222"/>
      <c r="L1748" s="227"/>
      <c r="M1748" s="228"/>
      <c r="N1748" s="229"/>
      <c r="O1748" s="229"/>
      <c r="P1748" s="229"/>
      <c r="Q1748" s="229"/>
      <c r="R1748" s="229"/>
      <c r="S1748" s="229"/>
      <c r="T1748" s="230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1" t="s">
        <v>129</v>
      </c>
      <c r="AU1748" s="231" t="s">
        <v>81</v>
      </c>
      <c r="AV1748" s="13" t="s">
        <v>79</v>
      </c>
      <c r="AW1748" s="13" t="s">
        <v>33</v>
      </c>
      <c r="AX1748" s="13" t="s">
        <v>71</v>
      </c>
      <c r="AY1748" s="231" t="s">
        <v>117</v>
      </c>
    </row>
    <row r="1749" s="14" customFormat="1">
      <c r="A1749" s="14"/>
      <c r="B1749" s="232"/>
      <c r="C1749" s="233"/>
      <c r="D1749" s="223" t="s">
        <v>129</v>
      </c>
      <c r="E1749" s="234" t="s">
        <v>19</v>
      </c>
      <c r="F1749" s="235" t="s">
        <v>506</v>
      </c>
      <c r="G1749" s="233"/>
      <c r="H1749" s="236">
        <v>8.4000000000000004</v>
      </c>
      <c r="I1749" s="237"/>
      <c r="J1749" s="233"/>
      <c r="K1749" s="233"/>
      <c r="L1749" s="238"/>
      <c r="M1749" s="239"/>
      <c r="N1749" s="240"/>
      <c r="O1749" s="240"/>
      <c r="P1749" s="240"/>
      <c r="Q1749" s="240"/>
      <c r="R1749" s="240"/>
      <c r="S1749" s="240"/>
      <c r="T1749" s="241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42" t="s">
        <v>129</v>
      </c>
      <c r="AU1749" s="242" t="s">
        <v>81</v>
      </c>
      <c r="AV1749" s="14" t="s">
        <v>81</v>
      </c>
      <c r="AW1749" s="14" t="s">
        <v>33</v>
      </c>
      <c r="AX1749" s="14" t="s">
        <v>71</v>
      </c>
      <c r="AY1749" s="242" t="s">
        <v>117</v>
      </c>
    </row>
    <row r="1750" s="13" customFormat="1">
      <c r="A1750" s="13"/>
      <c r="B1750" s="221"/>
      <c r="C1750" s="222"/>
      <c r="D1750" s="223" t="s">
        <v>129</v>
      </c>
      <c r="E1750" s="224" t="s">
        <v>19</v>
      </c>
      <c r="F1750" s="225" t="s">
        <v>214</v>
      </c>
      <c r="G1750" s="222"/>
      <c r="H1750" s="224" t="s">
        <v>19</v>
      </c>
      <c r="I1750" s="226"/>
      <c r="J1750" s="222"/>
      <c r="K1750" s="222"/>
      <c r="L1750" s="227"/>
      <c r="M1750" s="228"/>
      <c r="N1750" s="229"/>
      <c r="O1750" s="229"/>
      <c r="P1750" s="229"/>
      <c r="Q1750" s="229"/>
      <c r="R1750" s="229"/>
      <c r="S1750" s="229"/>
      <c r="T1750" s="230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1" t="s">
        <v>129</v>
      </c>
      <c r="AU1750" s="231" t="s">
        <v>81</v>
      </c>
      <c r="AV1750" s="13" t="s">
        <v>79</v>
      </c>
      <c r="AW1750" s="13" t="s">
        <v>33</v>
      </c>
      <c r="AX1750" s="13" t="s">
        <v>71</v>
      </c>
      <c r="AY1750" s="231" t="s">
        <v>117</v>
      </c>
    </row>
    <row r="1751" s="14" customFormat="1">
      <c r="A1751" s="14"/>
      <c r="B1751" s="232"/>
      <c r="C1751" s="233"/>
      <c r="D1751" s="223" t="s">
        <v>129</v>
      </c>
      <c r="E1751" s="234" t="s">
        <v>19</v>
      </c>
      <c r="F1751" s="235" t="s">
        <v>507</v>
      </c>
      <c r="G1751" s="233"/>
      <c r="H1751" s="236">
        <v>0.90000000000000002</v>
      </c>
      <c r="I1751" s="237"/>
      <c r="J1751" s="233"/>
      <c r="K1751" s="233"/>
      <c r="L1751" s="238"/>
      <c r="M1751" s="239"/>
      <c r="N1751" s="240"/>
      <c r="O1751" s="240"/>
      <c r="P1751" s="240"/>
      <c r="Q1751" s="240"/>
      <c r="R1751" s="240"/>
      <c r="S1751" s="240"/>
      <c r="T1751" s="241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42" t="s">
        <v>129</v>
      </c>
      <c r="AU1751" s="242" t="s">
        <v>81</v>
      </c>
      <c r="AV1751" s="14" t="s">
        <v>81</v>
      </c>
      <c r="AW1751" s="14" t="s">
        <v>33</v>
      </c>
      <c r="AX1751" s="14" t="s">
        <v>71</v>
      </c>
      <c r="AY1751" s="242" t="s">
        <v>117</v>
      </c>
    </row>
    <row r="1752" s="13" customFormat="1">
      <c r="A1752" s="13"/>
      <c r="B1752" s="221"/>
      <c r="C1752" s="222"/>
      <c r="D1752" s="223" t="s">
        <v>129</v>
      </c>
      <c r="E1752" s="224" t="s">
        <v>19</v>
      </c>
      <c r="F1752" s="225" t="s">
        <v>217</v>
      </c>
      <c r="G1752" s="222"/>
      <c r="H1752" s="224" t="s">
        <v>19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1" t="s">
        <v>129</v>
      </c>
      <c r="AU1752" s="231" t="s">
        <v>81</v>
      </c>
      <c r="AV1752" s="13" t="s">
        <v>79</v>
      </c>
      <c r="AW1752" s="13" t="s">
        <v>33</v>
      </c>
      <c r="AX1752" s="13" t="s">
        <v>71</v>
      </c>
      <c r="AY1752" s="231" t="s">
        <v>117</v>
      </c>
    </row>
    <row r="1753" s="14" customFormat="1">
      <c r="A1753" s="14"/>
      <c r="B1753" s="232"/>
      <c r="C1753" s="233"/>
      <c r="D1753" s="223" t="s">
        <v>129</v>
      </c>
      <c r="E1753" s="234" t="s">
        <v>19</v>
      </c>
      <c r="F1753" s="235" t="s">
        <v>508</v>
      </c>
      <c r="G1753" s="233"/>
      <c r="H1753" s="236">
        <v>1.3</v>
      </c>
      <c r="I1753" s="237"/>
      <c r="J1753" s="233"/>
      <c r="K1753" s="233"/>
      <c r="L1753" s="238"/>
      <c r="M1753" s="239"/>
      <c r="N1753" s="240"/>
      <c r="O1753" s="240"/>
      <c r="P1753" s="240"/>
      <c r="Q1753" s="240"/>
      <c r="R1753" s="240"/>
      <c r="S1753" s="240"/>
      <c r="T1753" s="241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42" t="s">
        <v>129</v>
      </c>
      <c r="AU1753" s="242" t="s">
        <v>81</v>
      </c>
      <c r="AV1753" s="14" t="s">
        <v>81</v>
      </c>
      <c r="AW1753" s="14" t="s">
        <v>33</v>
      </c>
      <c r="AX1753" s="14" t="s">
        <v>71</v>
      </c>
      <c r="AY1753" s="242" t="s">
        <v>117</v>
      </c>
    </row>
    <row r="1754" s="13" customFormat="1">
      <c r="A1754" s="13"/>
      <c r="B1754" s="221"/>
      <c r="C1754" s="222"/>
      <c r="D1754" s="223" t="s">
        <v>129</v>
      </c>
      <c r="E1754" s="224" t="s">
        <v>19</v>
      </c>
      <c r="F1754" s="225" t="s">
        <v>220</v>
      </c>
      <c r="G1754" s="222"/>
      <c r="H1754" s="224" t="s">
        <v>19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1" t="s">
        <v>129</v>
      </c>
      <c r="AU1754" s="231" t="s">
        <v>81</v>
      </c>
      <c r="AV1754" s="13" t="s">
        <v>79</v>
      </c>
      <c r="AW1754" s="13" t="s">
        <v>33</v>
      </c>
      <c r="AX1754" s="13" t="s">
        <v>71</v>
      </c>
      <c r="AY1754" s="231" t="s">
        <v>117</v>
      </c>
    </row>
    <row r="1755" s="14" customFormat="1">
      <c r="A1755" s="14"/>
      <c r="B1755" s="232"/>
      <c r="C1755" s="233"/>
      <c r="D1755" s="223" t="s">
        <v>129</v>
      </c>
      <c r="E1755" s="234" t="s">
        <v>19</v>
      </c>
      <c r="F1755" s="235" t="s">
        <v>509</v>
      </c>
      <c r="G1755" s="233"/>
      <c r="H1755" s="236">
        <v>7.5599999999999996</v>
      </c>
      <c r="I1755" s="237"/>
      <c r="J1755" s="233"/>
      <c r="K1755" s="233"/>
      <c r="L1755" s="238"/>
      <c r="M1755" s="239"/>
      <c r="N1755" s="240"/>
      <c r="O1755" s="240"/>
      <c r="P1755" s="240"/>
      <c r="Q1755" s="240"/>
      <c r="R1755" s="240"/>
      <c r="S1755" s="240"/>
      <c r="T1755" s="241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42" t="s">
        <v>129</v>
      </c>
      <c r="AU1755" s="242" t="s">
        <v>81</v>
      </c>
      <c r="AV1755" s="14" t="s">
        <v>81</v>
      </c>
      <c r="AW1755" s="14" t="s">
        <v>33</v>
      </c>
      <c r="AX1755" s="14" t="s">
        <v>71</v>
      </c>
      <c r="AY1755" s="242" t="s">
        <v>117</v>
      </c>
    </row>
    <row r="1756" s="13" customFormat="1">
      <c r="A1756" s="13"/>
      <c r="B1756" s="221"/>
      <c r="C1756" s="222"/>
      <c r="D1756" s="223" t="s">
        <v>129</v>
      </c>
      <c r="E1756" s="224" t="s">
        <v>19</v>
      </c>
      <c r="F1756" s="225" t="s">
        <v>223</v>
      </c>
      <c r="G1756" s="222"/>
      <c r="H1756" s="224" t="s">
        <v>19</v>
      </c>
      <c r="I1756" s="226"/>
      <c r="J1756" s="222"/>
      <c r="K1756" s="222"/>
      <c r="L1756" s="227"/>
      <c r="M1756" s="228"/>
      <c r="N1756" s="229"/>
      <c r="O1756" s="229"/>
      <c r="P1756" s="229"/>
      <c r="Q1756" s="229"/>
      <c r="R1756" s="229"/>
      <c r="S1756" s="229"/>
      <c r="T1756" s="23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1" t="s">
        <v>129</v>
      </c>
      <c r="AU1756" s="231" t="s">
        <v>81</v>
      </c>
      <c r="AV1756" s="13" t="s">
        <v>79</v>
      </c>
      <c r="AW1756" s="13" t="s">
        <v>33</v>
      </c>
      <c r="AX1756" s="13" t="s">
        <v>71</v>
      </c>
      <c r="AY1756" s="231" t="s">
        <v>117</v>
      </c>
    </row>
    <row r="1757" s="14" customFormat="1">
      <c r="A1757" s="14"/>
      <c r="B1757" s="232"/>
      <c r="C1757" s="233"/>
      <c r="D1757" s="223" t="s">
        <v>129</v>
      </c>
      <c r="E1757" s="234" t="s">
        <v>19</v>
      </c>
      <c r="F1757" s="235" t="s">
        <v>510</v>
      </c>
      <c r="G1757" s="233"/>
      <c r="H1757" s="236">
        <v>1.1479999999999999</v>
      </c>
      <c r="I1757" s="237"/>
      <c r="J1757" s="233"/>
      <c r="K1757" s="233"/>
      <c r="L1757" s="238"/>
      <c r="M1757" s="239"/>
      <c r="N1757" s="240"/>
      <c r="O1757" s="240"/>
      <c r="P1757" s="240"/>
      <c r="Q1757" s="240"/>
      <c r="R1757" s="240"/>
      <c r="S1757" s="240"/>
      <c r="T1757" s="241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42" t="s">
        <v>129</v>
      </c>
      <c r="AU1757" s="242" t="s">
        <v>81</v>
      </c>
      <c r="AV1757" s="14" t="s">
        <v>81</v>
      </c>
      <c r="AW1757" s="14" t="s">
        <v>33</v>
      </c>
      <c r="AX1757" s="14" t="s">
        <v>71</v>
      </c>
      <c r="AY1757" s="242" t="s">
        <v>117</v>
      </c>
    </row>
    <row r="1758" s="15" customFormat="1">
      <c r="A1758" s="15"/>
      <c r="B1758" s="243"/>
      <c r="C1758" s="244"/>
      <c r="D1758" s="223" t="s">
        <v>129</v>
      </c>
      <c r="E1758" s="245" t="s">
        <v>19</v>
      </c>
      <c r="F1758" s="246" t="s">
        <v>226</v>
      </c>
      <c r="G1758" s="244"/>
      <c r="H1758" s="247">
        <v>517.71999999999991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53" t="s">
        <v>129</v>
      </c>
      <c r="AU1758" s="253" t="s">
        <v>81</v>
      </c>
      <c r="AV1758" s="15" t="s">
        <v>125</v>
      </c>
      <c r="AW1758" s="15" t="s">
        <v>33</v>
      </c>
      <c r="AX1758" s="15" t="s">
        <v>79</v>
      </c>
      <c r="AY1758" s="253" t="s">
        <v>117</v>
      </c>
    </row>
    <row r="1759" s="2" customFormat="1" ht="24.15" customHeight="1">
      <c r="A1759" s="41"/>
      <c r="B1759" s="42"/>
      <c r="C1759" s="265" t="s">
        <v>711</v>
      </c>
      <c r="D1759" s="265" t="s">
        <v>290</v>
      </c>
      <c r="E1759" s="266" t="s">
        <v>712</v>
      </c>
      <c r="F1759" s="267" t="s">
        <v>713</v>
      </c>
      <c r="G1759" s="268" t="s">
        <v>714</v>
      </c>
      <c r="H1759" s="269">
        <v>99</v>
      </c>
      <c r="I1759" s="270"/>
      <c r="J1759" s="271">
        <f>ROUND(I1759*H1759,2)</f>
        <v>0</v>
      </c>
      <c r="K1759" s="267" t="s">
        <v>643</v>
      </c>
      <c r="L1759" s="272"/>
      <c r="M1759" s="273" t="s">
        <v>19</v>
      </c>
      <c r="N1759" s="274" t="s">
        <v>42</v>
      </c>
      <c r="O1759" s="87"/>
      <c r="P1759" s="212">
        <f>O1759*H1759</f>
        <v>0</v>
      </c>
      <c r="Q1759" s="212">
        <v>0.039579999999999997</v>
      </c>
      <c r="R1759" s="212">
        <f>Q1759*H1759</f>
        <v>3.9184199999999998</v>
      </c>
      <c r="S1759" s="212">
        <v>0</v>
      </c>
      <c r="T1759" s="213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14" t="s">
        <v>650</v>
      </c>
      <c r="AT1759" s="214" t="s">
        <v>290</v>
      </c>
      <c r="AU1759" s="214" t="s">
        <v>81</v>
      </c>
      <c r="AY1759" s="20" t="s">
        <v>117</v>
      </c>
      <c r="BE1759" s="215">
        <f>IF(N1759="základní",J1759,0)</f>
        <v>0</v>
      </c>
      <c r="BF1759" s="215">
        <f>IF(N1759="snížená",J1759,0)</f>
        <v>0</v>
      </c>
      <c r="BG1759" s="215">
        <f>IF(N1759="zákl. přenesená",J1759,0)</f>
        <v>0</v>
      </c>
      <c r="BH1759" s="215">
        <f>IF(N1759="sníž. přenesená",J1759,0)</f>
        <v>0</v>
      </c>
      <c r="BI1759" s="215">
        <f>IF(N1759="nulová",J1759,0)</f>
        <v>0</v>
      </c>
      <c r="BJ1759" s="20" t="s">
        <v>79</v>
      </c>
      <c r="BK1759" s="215">
        <f>ROUND(I1759*H1759,2)</f>
        <v>0</v>
      </c>
      <c r="BL1759" s="20" t="s">
        <v>578</v>
      </c>
      <c r="BM1759" s="214" t="s">
        <v>715</v>
      </c>
    </row>
    <row r="1760" s="2" customFormat="1">
      <c r="A1760" s="41"/>
      <c r="B1760" s="42"/>
      <c r="C1760" s="43"/>
      <c r="D1760" s="223" t="s">
        <v>677</v>
      </c>
      <c r="E1760" s="43"/>
      <c r="F1760" s="275" t="s">
        <v>716</v>
      </c>
      <c r="G1760" s="43"/>
      <c r="H1760" s="43"/>
      <c r="I1760" s="218"/>
      <c r="J1760" s="43"/>
      <c r="K1760" s="43"/>
      <c r="L1760" s="47"/>
      <c r="M1760" s="219"/>
      <c r="N1760" s="220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677</v>
      </c>
      <c r="AU1760" s="20" t="s">
        <v>81</v>
      </c>
    </row>
    <row r="1761" s="14" customFormat="1">
      <c r="A1761" s="14"/>
      <c r="B1761" s="232"/>
      <c r="C1761" s="233"/>
      <c r="D1761" s="223" t="s">
        <v>129</v>
      </c>
      <c r="E1761" s="234" t="s">
        <v>19</v>
      </c>
      <c r="F1761" s="235" t="s">
        <v>717</v>
      </c>
      <c r="G1761" s="233"/>
      <c r="H1761" s="236">
        <v>99</v>
      </c>
      <c r="I1761" s="237"/>
      <c r="J1761" s="233"/>
      <c r="K1761" s="233"/>
      <c r="L1761" s="238"/>
      <c r="M1761" s="239"/>
      <c r="N1761" s="240"/>
      <c r="O1761" s="240"/>
      <c r="P1761" s="240"/>
      <c r="Q1761" s="240"/>
      <c r="R1761" s="240"/>
      <c r="S1761" s="240"/>
      <c r="T1761" s="241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2" t="s">
        <v>129</v>
      </c>
      <c r="AU1761" s="242" t="s">
        <v>81</v>
      </c>
      <c r="AV1761" s="14" t="s">
        <v>81</v>
      </c>
      <c r="AW1761" s="14" t="s">
        <v>33</v>
      </c>
      <c r="AX1761" s="14" t="s">
        <v>71</v>
      </c>
      <c r="AY1761" s="242" t="s">
        <v>117</v>
      </c>
    </row>
    <row r="1762" s="15" customFormat="1">
      <c r="A1762" s="15"/>
      <c r="B1762" s="243"/>
      <c r="C1762" s="244"/>
      <c r="D1762" s="223" t="s">
        <v>129</v>
      </c>
      <c r="E1762" s="245" t="s">
        <v>19</v>
      </c>
      <c r="F1762" s="246" t="s">
        <v>226</v>
      </c>
      <c r="G1762" s="244"/>
      <c r="H1762" s="247">
        <v>99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53" t="s">
        <v>129</v>
      </c>
      <c r="AU1762" s="253" t="s">
        <v>81</v>
      </c>
      <c r="AV1762" s="15" t="s">
        <v>125</v>
      </c>
      <c r="AW1762" s="15" t="s">
        <v>33</v>
      </c>
      <c r="AX1762" s="15" t="s">
        <v>79</v>
      </c>
      <c r="AY1762" s="253" t="s">
        <v>117</v>
      </c>
    </row>
    <row r="1763" s="2" customFormat="1" ht="24.15" customHeight="1">
      <c r="A1763" s="41"/>
      <c r="B1763" s="42"/>
      <c r="C1763" s="265" t="s">
        <v>650</v>
      </c>
      <c r="D1763" s="265" t="s">
        <v>290</v>
      </c>
      <c r="E1763" s="266" t="s">
        <v>718</v>
      </c>
      <c r="F1763" s="267" t="s">
        <v>719</v>
      </c>
      <c r="G1763" s="268" t="s">
        <v>714</v>
      </c>
      <c r="H1763" s="269">
        <v>33</v>
      </c>
      <c r="I1763" s="270"/>
      <c r="J1763" s="271">
        <f>ROUND(I1763*H1763,2)</f>
        <v>0</v>
      </c>
      <c r="K1763" s="267" t="s">
        <v>643</v>
      </c>
      <c r="L1763" s="272"/>
      <c r="M1763" s="273" t="s">
        <v>19</v>
      </c>
      <c r="N1763" s="274" t="s">
        <v>42</v>
      </c>
      <c r="O1763" s="87"/>
      <c r="P1763" s="212">
        <f>O1763*H1763</f>
        <v>0</v>
      </c>
      <c r="Q1763" s="212">
        <v>0.039579999999999997</v>
      </c>
      <c r="R1763" s="212">
        <f>Q1763*H1763</f>
        <v>1.3061399999999999</v>
      </c>
      <c r="S1763" s="212">
        <v>0</v>
      </c>
      <c r="T1763" s="213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14" t="s">
        <v>650</v>
      </c>
      <c r="AT1763" s="214" t="s">
        <v>290</v>
      </c>
      <c r="AU1763" s="214" t="s">
        <v>81</v>
      </c>
      <c r="AY1763" s="20" t="s">
        <v>117</v>
      </c>
      <c r="BE1763" s="215">
        <f>IF(N1763="základní",J1763,0)</f>
        <v>0</v>
      </c>
      <c r="BF1763" s="215">
        <f>IF(N1763="snížená",J1763,0)</f>
        <v>0</v>
      </c>
      <c r="BG1763" s="215">
        <f>IF(N1763="zákl. přenesená",J1763,0)</f>
        <v>0</v>
      </c>
      <c r="BH1763" s="215">
        <f>IF(N1763="sníž. přenesená",J1763,0)</f>
        <v>0</v>
      </c>
      <c r="BI1763" s="215">
        <f>IF(N1763="nulová",J1763,0)</f>
        <v>0</v>
      </c>
      <c r="BJ1763" s="20" t="s">
        <v>79</v>
      </c>
      <c r="BK1763" s="215">
        <f>ROUND(I1763*H1763,2)</f>
        <v>0</v>
      </c>
      <c r="BL1763" s="20" t="s">
        <v>578</v>
      </c>
      <c r="BM1763" s="214" t="s">
        <v>720</v>
      </c>
    </row>
    <row r="1764" s="2" customFormat="1">
      <c r="A1764" s="41"/>
      <c r="B1764" s="42"/>
      <c r="C1764" s="43"/>
      <c r="D1764" s="223" t="s">
        <v>677</v>
      </c>
      <c r="E1764" s="43"/>
      <c r="F1764" s="275" t="s">
        <v>716</v>
      </c>
      <c r="G1764" s="43"/>
      <c r="H1764" s="43"/>
      <c r="I1764" s="218"/>
      <c r="J1764" s="43"/>
      <c r="K1764" s="43"/>
      <c r="L1764" s="47"/>
      <c r="M1764" s="219"/>
      <c r="N1764" s="220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677</v>
      </c>
      <c r="AU1764" s="20" t="s">
        <v>81</v>
      </c>
    </row>
    <row r="1765" s="14" customFormat="1">
      <c r="A1765" s="14"/>
      <c r="B1765" s="232"/>
      <c r="C1765" s="233"/>
      <c r="D1765" s="223" t="s">
        <v>129</v>
      </c>
      <c r="E1765" s="234" t="s">
        <v>19</v>
      </c>
      <c r="F1765" s="235" t="s">
        <v>721</v>
      </c>
      <c r="G1765" s="233"/>
      <c r="H1765" s="236">
        <v>33</v>
      </c>
      <c r="I1765" s="237"/>
      <c r="J1765" s="233"/>
      <c r="K1765" s="233"/>
      <c r="L1765" s="238"/>
      <c r="M1765" s="239"/>
      <c r="N1765" s="240"/>
      <c r="O1765" s="240"/>
      <c r="P1765" s="240"/>
      <c r="Q1765" s="240"/>
      <c r="R1765" s="240"/>
      <c r="S1765" s="240"/>
      <c r="T1765" s="241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42" t="s">
        <v>129</v>
      </c>
      <c r="AU1765" s="242" t="s">
        <v>81</v>
      </c>
      <c r="AV1765" s="14" t="s">
        <v>81</v>
      </c>
      <c r="AW1765" s="14" t="s">
        <v>33</v>
      </c>
      <c r="AX1765" s="14" t="s">
        <v>71</v>
      </c>
      <c r="AY1765" s="242" t="s">
        <v>117</v>
      </c>
    </row>
    <row r="1766" s="15" customFormat="1">
      <c r="A1766" s="15"/>
      <c r="B1766" s="243"/>
      <c r="C1766" s="244"/>
      <c r="D1766" s="223" t="s">
        <v>129</v>
      </c>
      <c r="E1766" s="245" t="s">
        <v>19</v>
      </c>
      <c r="F1766" s="246" t="s">
        <v>226</v>
      </c>
      <c r="G1766" s="244"/>
      <c r="H1766" s="247">
        <v>33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53" t="s">
        <v>129</v>
      </c>
      <c r="AU1766" s="253" t="s">
        <v>81</v>
      </c>
      <c r="AV1766" s="15" t="s">
        <v>125</v>
      </c>
      <c r="AW1766" s="15" t="s">
        <v>33</v>
      </c>
      <c r="AX1766" s="15" t="s">
        <v>79</v>
      </c>
      <c r="AY1766" s="253" t="s">
        <v>117</v>
      </c>
    </row>
    <row r="1767" s="2" customFormat="1" ht="24.15" customHeight="1">
      <c r="A1767" s="41"/>
      <c r="B1767" s="42"/>
      <c r="C1767" s="265" t="s">
        <v>721</v>
      </c>
      <c r="D1767" s="265" t="s">
        <v>290</v>
      </c>
      <c r="E1767" s="266" t="s">
        <v>722</v>
      </c>
      <c r="F1767" s="267" t="s">
        <v>723</v>
      </c>
      <c r="G1767" s="268" t="s">
        <v>714</v>
      </c>
      <c r="H1767" s="269">
        <v>15</v>
      </c>
      <c r="I1767" s="270"/>
      <c r="J1767" s="271">
        <f>ROUND(I1767*H1767,2)</f>
        <v>0</v>
      </c>
      <c r="K1767" s="267" t="s">
        <v>643</v>
      </c>
      <c r="L1767" s="272"/>
      <c r="M1767" s="273" t="s">
        <v>19</v>
      </c>
      <c r="N1767" s="274" t="s">
        <v>42</v>
      </c>
      <c r="O1767" s="87"/>
      <c r="P1767" s="212">
        <f>O1767*H1767</f>
        <v>0</v>
      </c>
      <c r="Q1767" s="212">
        <v>0.039579999999999997</v>
      </c>
      <c r="R1767" s="212">
        <f>Q1767*H1767</f>
        <v>0.59370000000000001</v>
      </c>
      <c r="S1767" s="212">
        <v>0</v>
      </c>
      <c r="T1767" s="213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14" t="s">
        <v>650</v>
      </c>
      <c r="AT1767" s="214" t="s">
        <v>290</v>
      </c>
      <c r="AU1767" s="214" t="s">
        <v>81</v>
      </c>
      <c r="AY1767" s="20" t="s">
        <v>117</v>
      </c>
      <c r="BE1767" s="215">
        <f>IF(N1767="základní",J1767,0)</f>
        <v>0</v>
      </c>
      <c r="BF1767" s="215">
        <f>IF(N1767="snížená",J1767,0)</f>
        <v>0</v>
      </c>
      <c r="BG1767" s="215">
        <f>IF(N1767="zákl. přenesená",J1767,0)</f>
        <v>0</v>
      </c>
      <c r="BH1767" s="215">
        <f>IF(N1767="sníž. přenesená",J1767,0)</f>
        <v>0</v>
      </c>
      <c r="BI1767" s="215">
        <f>IF(N1767="nulová",J1767,0)</f>
        <v>0</v>
      </c>
      <c r="BJ1767" s="20" t="s">
        <v>79</v>
      </c>
      <c r="BK1767" s="215">
        <f>ROUND(I1767*H1767,2)</f>
        <v>0</v>
      </c>
      <c r="BL1767" s="20" t="s">
        <v>578</v>
      </c>
      <c r="BM1767" s="214" t="s">
        <v>724</v>
      </c>
    </row>
    <row r="1768" s="2" customFormat="1">
      <c r="A1768" s="41"/>
      <c r="B1768" s="42"/>
      <c r="C1768" s="43"/>
      <c r="D1768" s="223" t="s">
        <v>677</v>
      </c>
      <c r="E1768" s="43"/>
      <c r="F1768" s="275" t="s">
        <v>716</v>
      </c>
      <c r="G1768" s="43"/>
      <c r="H1768" s="43"/>
      <c r="I1768" s="218"/>
      <c r="J1768" s="43"/>
      <c r="K1768" s="43"/>
      <c r="L1768" s="47"/>
      <c r="M1768" s="219"/>
      <c r="N1768" s="220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677</v>
      </c>
      <c r="AU1768" s="20" t="s">
        <v>81</v>
      </c>
    </row>
    <row r="1769" s="14" customFormat="1">
      <c r="A1769" s="14"/>
      <c r="B1769" s="232"/>
      <c r="C1769" s="233"/>
      <c r="D1769" s="223" t="s">
        <v>129</v>
      </c>
      <c r="E1769" s="234" t="s">
        <v>19</v>
      </c>
      <c r="F1769" s="235" t="s">
        <v>573</v>
      </c>
      <c r="G1769" s="233"/>
      <c r="H1769" s="236">
        <v>15</v>
      </c>
      <c r="I1769" s="237"/>
      <c r="J1769" s="233"/>
      <c r="K1769" s="233"/>
      <c r="L1769" s="238"/>
      <c r="M1769" s="239"/>
      <c r="N1769" s="240"/>
      <c r="O1769" s="240"/>
      <c r="P1769" s="240"/>
      <c r="Q1769" s="240"/>
      <c r="R1769" s="240"/>
      <c r="S1769" s="240"/>
      <c r="T1769" s="241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42" t="s">
        <v>129</v>
      </c>
      <c r="AU1769" s="242" t="s">
        <v>81</v>
      </c>
      <c r="AV1769" s="14" t="s">
        <v>81</v>
      </c>
      <c r="AW1769" s="14" t="s">
        <v>33</v>
      </c>
      <c r="AX1769" s="14" t="s">
        <v>71</v>
      </c>
      <c r="AY1769" s="242" t="s">
        <v>117</v>
      </c>
    </row>
    <row r="1770" s="15" customFormat="1">
      <c r="A1770" s="15"/>
      <c r="B1770" s="243"/>
      <c r="C1770" s="244"/>
      <c r="D1770" s="223" t="s">
        <v>129</v>
      </c>
      <c r="E1770" s="245" t="s">
        <v>19</v>
      </c>
      <c r="F1770" s="246" t="s">
        <v>226</v>
      </c>
      <c r="G1770" s="244"/>
      <c r="H1770" s="247">
        <v>15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53" t="s">
        <v>129</v>
      </c>
      <c r="AU1770" s="253" t="s">
        <v>81</v>
      </c>
      <c r="AV1770" s="15" t="s">
        <v>125</v>
      </c>
      <c r="AW1770" s="15" t="s">
        <v>33</v>
      </c>
      <c r="AX1770" s="15" t="s">
        <v>79</v>
      </c>
      <c r="AY1770" s="253" t="s">
        <v>117</v>
      </c>
    </row>
    <row r="1771" s="2" customFormat="1" ht="24.15" customHeight="1">
      <c r="A1771" s="41"/>
      <c r="B1771" s="42"/>
      <c r="C1771" s="265" t="s">
        <v>725</v>
      </c>
      <c r="D1771" s="265" t="s">
        <v>290</v>
      </c>
      <c r="E1771" s="266" t="s">
        <v>726</v>
      </c>
      <c r="F1771" s="267" t="s">
        <v>727</v>
      </c>
      <c r="G1771" s="268" t="s">
        <v>714</v>
      </c>
      <c r="H1771" s="269">
        <v>3</v>
      </c>
      <c r="I1771" s="270"/>
      <c r="J1771" s="271">
        <f>ROUND(I1771*H1771,2)</f>
        <v>0</v>
      </c>
      <c r="K1771" s="267" t="s">
        <v>643</v>
      </c>
      <c r="L1771" s="272"/>
      <c r="M1771" s="273" t="s">
        <v>19</v>
      </c>
      <c r="N1771" s="274" t="s">
        <v>42</v>
      </c>
      <c r="O1771" s="87"/>
      <c r="P1771" s="212">
        <f>O1771*H1771</f>
        <v>0</v>
      </c>
      <c r="Q1771" s="212">
        <v>0.039579999999999997</v>
      </c>
      <c r="R1771" s="212">
        <f>Q1771*H1771</f>
        <v>0.11873999999999998</v>
      </c>
      <c r="S1771" s="212">
        <v>0</v>
      </c>
      <c r="T1771" s="213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14" t="s">
        <v>650</v>
      </c>
      <c r="AT1771" s="214" t="s">
        <v>290</v>
      </c>
      <c r="AU1771" s="214" t="s">
        <v>81</v>
      </c>
      <c r="AY1771" s="20" t="s">
        <v>117</v>
      </c>
      <c r="BE1771" s="215">
        <f>IF(N1771="základní",J1771,0)</f>
        <v>0</v>
      </c>
      <c r="BF1771" s="215">
        <f>IF(N1771="snížená",J1771,0)</f>
        <v>0</v>
      </c>
      <c r="BG1771" s="215">
        <f>IF(N1771="zákl. přenesená",J1771,0)</f>
        <v>0</v>
      </c>
      <c r="BH1771" s="215">
        <f>IF(N1771="sníž. přenesená",J1771,0)</f>
        <v>0</v>
      </c>
      <c r="BI1771" s="215">
        <f>IF(N1771="nulová",J1771,0)</f>
        <v>0</v>
      </c>
      <c r="BJ1771" s="20" t="s">
        <v>79</v>
      </c>
      <c r="BK1771" s="215">
        <f>ROUND(I1771*H1771,2)</f>
        <v>0</v>
      </c>
      <c r="BL1771" s="20" t="s">
        <v>578</v>
      </c>
      <c r="BM1771" s="214" t="s">
        <v>728</v>
      </c>
    </row>
    <row r="1772" s="2" customFormat="1">
      <c r="A1772" s="41"/>
      <c r="B1772" s="42"/>
      <c r="C1772" s="43"/>
      <c r="D1772" s="223" t="s">
        <v>677</v>
      </c>
      <c r="E1772" s="43"/>
      <c r="F1772" s="275" t="s">
        <v>716</v>
      </c>
      <c r="G1772" s="43"/>
      <c r="H1772" s="43"/>
      <c r="I1772" s="218"/>
      <c r="J1772" s="43"/>
      <c r="K1772" s="43"/>
      <c r="L1772" s="47"/>
      <c r="M1772" s="219"/>
      <c r="N1772" s="220"/>
      <c r="O1772" s="87"/>
      <c r="P1772" s="87"/>
      <c r="Q1772" s="87"/>
      <c r="R1772" s="87"/>
      <c r="S1772" s="87"/>
      <c r="T1772" s="88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T1772" s="20" t="s">
        <v>677</v>
      </c>
      <c r="AU1772" s="20" t="s">
        <v>81</v>
      </c>
    </row>
    <row r="1773" s="14" customFormat="1">
      <c r="A1773" s="14"/>
      <c r="B1773" s="232"/>
      <c r="C1773" s="233"/>
      <c r="D1773" s="223" t="s">
        <v>129</v>
      </c>
      <c r="E1773" s="234" t="s">
        <v>19</v>
      </c>
      <c r="F1773" s="235" t="s">
        <v>267</v>
      </c>
      <c r="G1773" s="233"/>
      <c r="H1773" s="236">
        <v>3</v>
      </c>
      <c r="I1773" s="237"/>
      <c r="J1773" s="233"/>
      <c r="K1773" s="233"/>
      <c r="L1773" s="238"/>
      <c r="M1773" s="239"/>
      <c r="N1773" s="240"/>
      <c r="O1773" s="240"/>
      <c r="P1773" s="240"/>
      <c r="Q1773" s="240"/>
      <c r="R1773" s="240"/>
      <c r="S1773" s="240"/>
      <c r="T1773" s="241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42" t="s">
        <v>129</v>
      </c>
      <c r="AU1773" s="242" t="s">
        <v>81</v>
      </c>
      <c r="AV1773" s="14" t="s">
        <v>81</v>
      </c>
      <c r="AW1773" s="14" t="s">
        <v>33</v>
      </c>
      <c r="AX1773" s="14" t="s">
        <v>71</v>
      </c>
      <c r="AY1773" s="242" t="s">
        <v>117</v>
      </c>
    </row>
    <row r="1774" s="15" customFormat="1">
      <c r="A1774" s="15"/>
      <c r="B1774" s="243"/>
      <c r="C1774" s="244"/>
      <c r="D1774" s="223" t="s">
        <v>129</v>
      </c>
      <c r="E1774" s="245" t="s">
        <v>19</v>
      </c>
      <c r="F1774" s="246" t="s">
        <v>226</v>
      </c>
      <c r="G1774" s="244"/>
      <c r="H1774" s="247">
        <v>3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53" t="s">
        <v>129</v>
      </c>
      <c r="AU1774" s="253" t="s">
        <v>81</v>
      </c>
      <c r="AV1774" s="15" t="s">
        <v>125</v>
      </c>
      <c r="AW1774" s="15" t="s">
        <v>33</v>
      </c>
      <c r="AX1774" s="15" t="s">
        <v>79</v>
      </c>
      <c r="AY1774" s="253" t="s">
        <v>117</v>
      </c>
    </row>
    <row r="1775" s="2" customFormat="1" ht="21.75" customHeight="1">
      <c r="A1775" s="41"/>
      <c r="B1775" s="42"/>
      <c r="C1775" s="265" t="s">
        <v>729</v>
      </c>
      <c r="D1775" s="265" t="s">
        <v>290</v>
      </c>
      <c r="E1775" s="266" t="s">
        <v>730</v>
      </c>
      <c r="F1775" s="267" t="s">
        <v>731</v>
      </c>
      <c r="G1775" s="268" t="s">
        <v>714</v>
      </c>
      <c r="H1775" s="269">
        <v>10</v>
      </c>
      <c r="I1775" s="270"/>
      <c r="J1775" s="271">
        <f>ROUND(I1775*H1775,2)</f>
        <v>0</v>
      </c>
      <c r="K1775" s="267" t="s">
        <v>643</v>
      </c>
      <c r="L1775" s="272"/>
      <c r="M1775" s="273" t="s">
        <v>19</v>
      </c>
      <c r="N1775" s="274" t="s">
        <v>42</v>
      </c>
      <c r="O1775" s="87"/>
      <c r="P1775" s="212">
        <f>O1775*H1775</f>
        <v>0</v>
      </c>
      <c r="Q1775" s="212">
        <v>0.039579999999999997</v>
      </c>
      <c r="R1775" s="212">
        <f>Q1775*H1775</f>
        <v>0.39579999999999999</v>
      </c>
      <c r="S1775" s="212">
        <v>0</v>
      </c>
      <c r="T1775" s="213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4" t="s">
        <v>650</v>
      </c>
      <c r="AT1775" s="214" t="s">
        <v>290</v>
      </c>
      <c r="AU1775" s="214" t="s">
        <v>81</v>
      </c>
      <c r="AY1775" s="20" t="s">
        <v>117</v>
      </c>
      <c r="BE1775" s="215">
        <f>IF(N1775="základní",J1775,0)</f>
        <v>0</v>
      </c>
      <c r="BF1775" s="215">
        <f>IF(N1775="snížená",J1775,0)</f>
        <v>0</v>
      </c>
      <c r="BG1775" s="215">
        <f>IF(N1775="zákl. přenesená",J1775,0)</f>
        <v>0</v>
      </c>
      <c r="BH1775" s="215">
        <f>IF(N1775="sníž. přenesená",J1775,0)</f>
        <v>0</v>
      </c>
      <c r="BI1775" s="215">
        <f>IF(N1775="nulová",J1775,0)</f>
        <v>0</v>
      </c>
      <c r="BJ1775" s="20" t="s">
        <v>79</v>
      </c>
      <c r="BK1775" s="215">
        <f>ROUND(I1775*H1775,2)</f>
        <v>0</v>
      </c>
      <c r="BL1775" s="20" t="s">
        <v>578</v>
      </c>
      <c r="BM1775" s="214" t="s">
        <v>732</v>
      </c>
    </row>
    <row r="1776" s="2" customFormat="1">
      <c r="A1776" s="41"/>
      <c r="B1776" s="42"/>
      <c r="C1776" s="43"/>
      <c r="D1776" s="223" t="s">
        <v>677</v>
      </c>
      <c r="E1776" s="43"/>
      <c r="F1776" s="275" t="s">
        <v>716</v>
      </c>
      <c r="G1776" s="43"/>
      <c r="H1776" s="43"/>
      <c r="I1776" s="218"/>
      <c r="J1776" s="43"/>
      <c r="K1776" s="43"/>
      <c r="L1776" s="47"/>
      <c r="M1776" s="219"/>
      <c r="N1776" s="220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20" t="s">
        <v>677</v>
      </c>
      <c r="AU1776" s="20" t="s">
        <v>81</v>
      </c>
    </row>
    <row r="1777" s="14" customFormat="1">
      <c r="A1777" s="14"/>
      <c r="B1777" s="232"/>
      <c r="C1777" s="233"/>
      <c r="D1777" s="223" t="s">
        <v>129</v>
      </c>
      <c r="E1777" s="234" t="s">
        <v>19</v>
      </c>
      <c r="F1777" s="235" t="s">
        <v>548</v>
      </c>
      <c r="G1777" s="233"/>
      <c r="H1777" s="236">
        <v>10</v>
      </c>
      <c r="I1777" s="237"/>
      <c r="J1777" s="233"/>
      <c r="K1777" s="233"/>
      <c r="L1777" s="238"/>
      <c r="M1777" s="239"/>
      <c r="N1777" s="240"/>
      <c r="O1777" s="240"/>
      <c r="P1777" s="240"/>
      <c r="Q1777" s="240"/>
      <c r="R1777" s="240"/>
      <c r="S1777" s="240"/>
      <c r="T1777" s="241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42" t="s">
        <v>129</v>
      </c>
      <c r="AU1777" s="242" t="s">
        <v>81</v>
      </c>
      <c r="AV1777" s="14" t="s">
        <v>81</v>
      </c>
      <c r="AW1777" s="14" t="s">
        <v>33</v>
      </c>
      <c r="AX1777" s="14" t="s">
        <v>71</v>
      </c>
      <c r="AY1777" s="242" t="s">
        <v>117</v>
      </c>
    </row>
    <row r="1778" s="15" customFormat="1">
      <c r="A1778" s="15"/>
      <c r="B1778" s="243"/>
      <c r="C1778" s="244"/>
      <c r="D1778" s="223" t="s">
        <v>129</v>
      </c>
      <c r="E1778" s="245" t="s">
        <v>19</v>
      </c>
      <c r="F1778" s="246" t="s">
        <v>226</v>
      </c>
      <c r="G1778" s="244"/>
      <c r="H1778" s="247">
        <v>10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53" t="s">
        <v>129</v>
      </c>
      <c r="AU1778" s="253" t="s">
        <v>81</v>
      </c>
      <c r="AV1778" s="15" t="s">
        <v>125</v>
      </c>
      <c r="AW1778" s="15" t="s">
        <v>33</v>
      </c>
      <c r="AX1778" s="15" t="s">
        <v>79</v>
      </c>
      <c r="AY1778" s="253" t="s">
        <v>117</v>
      </c>
    </row>
    <row r="1779" s="2" customFormat="1" ht="21.75" customHeight="1">
      <c r="A1779" s="41"/>
      <c r="B1779" s="42"/>
      <c r="C1779" s="265" t="s">
        <v>733</v>
      </c>
      <c r="D1779" s="265" t="s">
        <v>290</v>
      </c>
      <c r="E1779" s="266" t="s">
        <v>734</v>
      </c>
      <c r="F1779" s="267" t="s">
        <v>735</v>
      </c>
      <c r="G1779" s="268" t="s">
        <v>714</v>
      </c>
      <c r="H1779" s="269">
        <v>5</v>
      </c>
      <c r="I1779" s="270"/>
      <c r="J1779" s="271">
        <f>ROUND(I1779*H1779,2)</f>
        <v>0</v>
      </c>
      <c r="K1779" s="267" t="s">
        <v>643</v>
      </c>
      <c r="L1779" s="272"/>
      <c r="M1779" s="273" t="s">
        <v>19</v>
      </c>
      <c r="N1779" s="274" t="s">
        <v>42</v>
      </c>
      <c r="O1779" s="87"/>
      <c r="P1779" s="212">
        <f>O1779*H1779</f>
        <v>0</v>
      </c>
      <c r="Q1779" s="212">
        <v>0.039579999999999997</v>
      </c>
      <c r="R1779" s="212">
        <f>Q1779*H1779</f>
        <v>0.19789999999999999</v>
      </c>
      <c r="S1779" s="212">
        <v>0</v>
      </c>
      <c r="T1779" s="213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14" t="s">
        <v>650</v>
      </c>
      <c r="AT1779" s="214" t="s">
        <v>290</v>
      </c>
      <c r="AU1779" s="214" t="s">
        <v>81</v>
      </c>
      <c r="AY1779" s="20" t="s">
        <v>117</v>
      </c>
      <c r="BE1779" s="215">
        <f>IF(N1779="základní",J1779,0)</f>
        <v>0</v>
      </c>
      <c r="BF1779" s="215">
        <f>IF(N1779="snížená",J1779,0)</f>
        <v>0</v>
      </c>
      <c r="BG1779" s="215">
        <f>IF(N1779="zákl. přenesená",J1779,0)</f>
        <v>0</v>
      </c>
      <c r="BH1779" s="215">
        <f>IF(N1779="sníž. přenesená",J1779,0)</f>
        <v>0</v>
      </c>
      <c r="BI1779" s="215">
        <f>IF(N1779="nulová",J1779,0)</f>
        <v>0</v>
      </c>
      <c r="BJ1779" s="20" t="s">
        <v>79</v>
      </c>
      <c r="BK1779" s="215">
        <f>ROUND(I1779*H1779,2)</f>
        <v>0</v>
      </c>
      <c r="BL1779" s="20" t="s">
        <v>578</v>
      </c>
      <c r="BM1779" s="214" t="s">
        <v>736</v>
      </c>
    </row>
    <row r="1780" s="2" customFormat="1">
      <c r="A1780" s="41"/>
      <c r="B1780" s="42"/>
      <c r="C1780" s="43"/>
      <c r="D1780" s="223" t="s">
        <v>677</v>
      </c>
      <c r="E1780" s="43"/>
      <c r="F1780" s="275" t="s">
        <v>716</v>
      </c>
      <c r="G1780" s="43"/>
      <c r="H1780" s="43"/>
      <c r="I1780" s="218"/>
      <c r="J1780" s="43"/>
      <c r="K1780" s="43"/>
      <c r="L1780" s="47"/>
      <c r="M1780" s="219"/>
      <c r="N1780" s="220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20" t="s">
        <v>677</v>
      </c>
      <c r="AU1780" s="20" t="s">
        <v>81</v>
      </c>
    </row>
    <row r="1781" s="14" customFormat="1">
      <c r="A1781" s="14"/>
      <c r="B1781" s="232"/>
      <c r="C1781" s="233"/>
      <c r="D1781" s="223" t="s">
        <v>129</v>
      </c>
      <c r="E1781" s="234" t="s">
        <v>19</v>
      </c>
      <c r="F1781" s="235" t="s">
        <v>373</v>
      </c>
      <c r="G1781" s="233"/>
      <c r="H1781" s="236">
        <v>5</v>
      </c>
      <c r="I1781" s="237"/>
      <c r="J1781" s="233"/>
      <c r="K1781" s="233"/>
      <c r="L1781" s="238"/>
      <c r="M1781" s="239"/>
      <c r="N1781" s="240"/>
      <c r="O1781" s="240"/>
      <c r="P1781" s="240"/>
      <c r="Q1781" s="240"/>
      <c r="R1781" s="240"/>
      <c r="S1781" s="240"/>
      <c r="T1781" s="241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2" t="s">
        <v>129</v>
      </c>
      <c r="AU1781" s="242" t="s">
        <v>81</v>
      </c>
      <c r="AV1781" s="14" t="s">
        <v>81</v>
      </c>
      <c r="AW1781" s="14" t="s">
        <v>33</v>
      </c>
      <c r="AX1781" s="14" t="s">
        <v>71</v>
      </c>
      <c r="AY1781" s="242" t="s">
        <v>117</v>
      </c>
    </row>
    <row r="1782" s="15" customFormat="1">
      <c r="A1782" s="15"/>
      <c r="B1782" s="243"/>
      <c r="C1782" s="244"/>
      <c r="D1782" s="223" t="s">
        <v>129</v>
      </c>
      <c r="E1782" s="245" t="s">
        <v>19</v>
      </c>
      <c r="F1782" s="246" t="s">
        <v>226</v>
      </c>
      <c r="G1782" s="244"/>
      <c r="H1782" s="247">
        <v>5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53" t="s">
        <v>129</v>
      </c>
      <c r="AU1782" s="253" t="s">
        <v>81</v>
      </c>
      <c r="AV1782" s="15" t="s">
        <v>125</v>
      </c>
      <c r="AW1782" s="15" t="s">
        <v>33</v>
      </c>
      <c r="AX1782" s="15" t="s">
        <v>79</v>
      </c>
      <c r="AY1782" s="253" t="s">
        <v>117</v>
      </c>
    </row>
    <row r="1783" s="2" customFormat="1" ht="24.15" customHeight="1">
      <c r="A1783" s="41"/>
      <c r="B1783" s="42"/>
      <c r="C1783" s="265" t="s">
        <v>737</v>
      </c>
      <c r="D1783" s="265" t="s">
        <v>290</v>
      </c>
      <c r="E1783" s="266" t="s">
        <v>738</v>
      </c>
      <c r="F1783" s="267" t="s">
        <v>739</v>
      </c>
      <c r="G1783" s="268" t="s">
        <v>714</v>
      </c>
      <c r="H1783" s="269">
        <v>7</v>
      </c>
      <c r="I1783" s="270"/>
      <c r="J1783" s="271">
        <f>ROUND(I1783*H1783,2)</f>
        <v>0</v>
      </c>
      <c r="K1783" s="267" t="s">
        <v>643</v>
      </c>
      <c r="L1783" s="272"/>
      <c r="M1783" s="273" t="s">
        <v>19</v>
      </c>
      <c r="N1783" s="274" t="s">
        <v>42</v>
      </c>
      <c r="O1783" s="87"/>
      <c r="P1783" s="212">
        <f>O1783*H1783</f>
        <v>0</v>
      </c>
      <c r="Q1783" s="212">
        <v>0.039579999999999997</v>
      </c>
      <c r="R1783" s="212">
        <f>Q1783*H1783</f>
        <v>0.27705999999999997</v>
      </c>
      <c r="S1783" s="212">
        <v>0</v>
      </c>
      <c r="T1783" s="213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14" t="s">
        <v>650</v>
      </c>
      <c r="AT1783" s="214" t="s">
        <v>290</v>
      </c>
      <c r="AU1783" s="214" t="s">
        <v>81</v>
      </c>
      <c r="AY1783" s="20" t="s">
        <v>117</v>
      </c>
      <c r="BE1783" s="215">
        <f>IF(N1783="základní",J1783,0)</f>
        <v>0</v>
      </c>
      <c r="BF1783" s="215">
        <f>IF(N1783="snížená",J1783,0)</f>
        <v>0</v>
      </c>
      <c r="BG1783" s="215">
        <f>IF(N1783="zákl. přenesená",J1783,0)</f>
        <v>0</v>
      </c>
      <c r="BH1783" s="215">
        <f>IF(N1783="sníž. přenesená",J1783,0)</f>
        <v>0</v>
      </c>
      <c r="BI1783" s="215">
        <f>IF(N1783="nulová",J1783,0)</f>
        <v>0</v>
      </c>
      <c r="BJ1783" s="20" t="s">
        <v>79</v>
      </c>
      <c r="BK1783" s="215">
        <f>ROUND(I1783*H1783,2)</f>
        <v>0</v>
      </c>
      <c r="BL1783" s="20" t="s">
        <v>578</v>
      </c>
      <c r="BM1783" s="214" t="s">
        <v>740</v>
      </c>
    </row>
    <row r="1784" s="2" customFormat="1">
      <c r="A1784" s="41"/>
      <c r="B1784" s="42"/>
      <c r="C1784" s="43"/>
      <c r="D1784" s="223" t="s">
        <v>677</v>
      </c>
      <c r="E1784" s="43"/>
      <c r="F1784" s="275" t="s">
        <v>716</v>
      </c>
      <c r="G1784" s="43"/>
      <c r="H1784" s="43"/>
      <c r="I1784" s="218"/>
      <c r="J1784" s="43"/>
      <c r="K1784" s="43"/>
      <c r="L1784" s="47"/>
      <c r="M1784" s="219"/>
      <c r="N1784" s="220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677</v>
      </c>
      <c r="AU1784" s="20" t="s">
        <v>81</v>
      </c>
    </row>
    <row r="1785" s="14" customFormat="1">
      <c r="A1785" s="14"/>
      <c r="B1785" s="232"/>
      <c r="C1785" s="233"/>
      <c r="D1785" s="223" t="s">
        <v>129</v>
      </c>
      <c r="E1785" s="234" t="s">
        <v>19</v>
      </c>
      <c r="F1785" s="235" t="s">
        <v>446</v>
      </c>
      <c r="G1785" s="233"/>
      <c r="H1785" s="236">
        <v>7</v>
      </c>
      <c r="I1785" s="237"/>
      <c r="J1785" s="233"/>
      <c r="K1785" s="233"/>
      <c r="L1785" s="238"/>
      <c r="M1785" s="239"/>
      <c r="N1785" s="240"/>
      <c r="O1785" s="240"/>
      <c r="P1785" s="240"/>
      <c r="Q1785" s="240"/>
      <c r="R1785" s="240"/>
      <c r="S1785" s="240"/>
      <c r="T1785" s="241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2" t="s">
        <v>129</v>
      </c>
      <c r="AU1785" s="242" t="s">
        <v>81</v>
      </c>
      <c r="AV1785" s="14" t="s">
        <v>81</v>
      </c>
      <c r="AW1785" s="14" t="s">
        <v>33</v>
      </c>
      <c r="AX1785" s="14" t="s">
        <v>71</v>
      </c>
      <c r="AY1785" s="242" t="s">
        <v>117</v>
      </c>
    </row>
    <row r="1786" s="15" customFormat="1">
      <c r="A1786" s="15"/>
      <c r="B1786" s="243"/>
      <c r="C1786" s="244"/>
      <c r="D1786" s="223" t="s">
        <v>129</v>
      </c>
      <c r="E1786" s="245" t="s">
        <v>19</v>
      </c>
      <c r="F1786" s="246" t="s">
        <v>226</v>
      </c>
      <c r="G1786" s="244"/>
      <c r="H1786" s="247">
        <v>7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3" t="s">
        <v>129</v>
      </c>
      <c r="AU1786" s="253" t="s">
        <v>81</v>
      </c>
      <c r="AV1786" s="15" t="s">
        <v>125</v>
      </c>
      <c r="AW1786" s="15" t="s">
        <v>33</v>
      </c>
      <c r="AX1786" s="15" t="s">
        <v>79</v>
      </c>
      <c r="AY1786" s="253" t="s">
        <v>117</v>
      </c>
    </row>
    <row r="1787" s="2" customFormat="1" ht="24.15" customHeight="1">
      <c r="A1787" s="41"/>
      <c r="B1787" s="42"/>
      <c r="C1787" s="265" t="s">
        <v>741</v>
      </c>
      <c r="D1787" s="265" t="s">
        <v>290</v>
      </c>
      <c r="E1787" s="266" t="s">
        <v>742</v>
      </c>
      <c r="F1787" s="267" t="s">
        <v>743</v>
      </c>
      <c r="G1787" s="268" t="s">
        <v>714</v>
      </c>
      <c r="H1787" s="269">
        <v>1</v>
      </c>
      <c r="I1787" s="270"/>
      <c r="J1787" s="271">
        <f>ROUND(I1787*H1787,2)</f>
        <v>0</v>
      </c>
      <c r="K1787" s="267" t="s">
        <v>643</v>
      </c>
      <c r="L1787" s="272"/>
      <c r="M1787" s="273" t="s">
        <v>19</v>
      </c>
      <c r="N1787" s="274" t="s">
        <v>42</v>
      </c>
      <c r="O1787" s="87"/>
      <c r="P1787" s="212">
        <f>O1787*H1787</f>
        <v>0</v>
      </c>
      <c r="Q1787" s="212">
        <v>0.039579999999999997</v>
      </c>
      <c r="R1787" s="212">
        <f>Q1787*H1787</f>
        <v>0.039579999999999997</v>
      </c>
      <c r="S1787" s="212">
        <v>0</v>
      </c>
      <c r="T1787" s="213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4" t="s">
        <v>650</v>
      </c>
      <c r="AT1787" s="214" t="s">
        <v>290</v>
      </c>
      <c r="AU1787" s="214" t="s">
        <v>81</v>
      </c>
      <c r="AY1787" s="20" t="s">
        <v>117</v>
      </c>
      <c r="BE1787" s="215">
        <f>IF(N1787="základní",J1787,0)</f>
        <v>0</v>
      </c>
      <c r="BF1787" s="215">
        <f>IF(N1787="snížená",J1787,0)</f>
        <v>0</v>
      </c>
      <c r="BG1787" s="215">
        <f>IF(N1787="zákl. přenesená",J1787,0)</f>
        <v>0</v>
      </c>
      <c r="BH1787" s="215">
        <f>IF(N1787="sníž. přenesená",J1787,0)</f>
        <v>0</v>
      </c>
      <c r="BI1787" s="215">
        <f>IF(N1787="nulová",J1787,0)</f>
        <v>0</v>
      </c>
      <c r="BJ1787" s="20" t="s">
        <v>79</v>
      </c>
      <c r="BK1787" s="215">
        <f>ROUND(I1787*H1787,2)</f>
        <v>0</v>
      </c>
      <c r="BL1787" s="20" t="s">
        <v>578</v>
      </c>
      <c r="BM1787" s="214" t="s">
        <v>744</v>
      </c>
    </row>
    <row r="1788" s="2" customFormat="1">
      <c r="A1788" s="41"/>
      <c r="B1788" s="42"/>
      <c r="C1788" s="43"/>
      <c r="D1788" s="223" t="s">
        <v>677</v>
      </c>
      <c r="E1788" s="43"/>
      <c r="F1788" s="275" t="s">
        <v>716</v>
      </c>
      <c r="G1788" s="43"/>
      <c r="H1788" s="43"/>
      <c r="I1788" s="218"/>
      <c r="J1788" s="43"/>
      <c r="K1788" s="43"/>
      <c r="L1788" s="47"/>
      <c r="M1788" s="219"/>
      <c r="N1788" s="220"/>
      <c r="O1788" s="87"/>
      <c r="P1788" s="87"/>
      <c r="Q1788" s="87"/>
      <c r="R1788" s="87"/>
      <c r="S1788" s="87"/>
      <c r="T1788" s="88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20" t="s">
        <v>677</v>
      </c>
      <c r="AU1788" s="20" t="s">
        <v>81</v>
      </c>
    </row>
    <row r="1789" s="14" customFormat="1">
      <c r="A1789" s="14"/>
      <c r="B1789" s="232"/>
      <c r="C1789" s="233"/>
      <c r="D1789" s="223" t="s">
        <v>129</v>
      </c>
      <c r="E1789" s="234" t="s">
        <v>19</v>
      </c>
      <c r="F1789" s="235" t="s">
        <v>79</v>
      </c>
      <c r="G1789" s="233"/>
      <c r="H1789" s="236">
        <v>1</v>
      </c>
      <c r="I1789" s="237"/>
      <c r="J1789" s="233"/>
      <c r="K1789" s="233"/>
      <c r="L1789" s="238"/>
      <c r="M1789" s="239"/>
      <c r="N1789" s="240"/>
      <c r="O1789" s="240"/>
      <c r="P1789" s="240"/>
      <c r="Q1789" s="240"/>
      <c r="R1789" s="240"/>
      <c r="S1789" s="240"/>
      <c r="T1789" s="241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42" t="s">
        <v>129</v>
      </c>
      <c r="AU1789" s="242" t="s">
        <v>81</v>
      </c>
      <c r="AV1789" s="14" t="s">
        <v>81</v>
      </c>
      <c r="AW1789" s="14" t="s">
        <v>33</v>
      </c>
      <c r="AX1789" s="14" t="s">
        <v>71</v>
      </c>
      <c r="AY1789" s="242" t="s">
        <v>117</v>
      </c>
    </row>
    <row r="1790" s="15" customFormat="1">
      <c r="A1790" s="15"/>
      <c r="B1790" s="243"/>
      <c r="C1790" s="244"/>
      <c r="D1790" s="223" t="s">
        <v>129</v>
      </c>
      <c r="E1790" s="245" t="s">
        <v>19</v>
      </c>
      <c r="F1790" s="246" t="s">
        <v>226</v>
      </c>
      <c r="G1790" s="244"/>
      <c r="H1790" s="247">
        <v>1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53" t="s">
        <v>129</v>
      </c>
      <c r="AU1790" s="253" t="s">
        <v>81</v>
      </c>
      <c r="AV1790" s="15" t="s">
        <v>125</v>
      </c>
      <c r="AW1790" s="15" t="s">
        <v>33</v>
      </c>
      <c r="AX1790" s="15" t="s">
        <v>79</v>
      </c>
      <c r="AY1790" s="253" t="s">
        <v>117</v>
      </c>
    </row>
    <row r="1791" s="2" customFormat="1" ht="24.15" customHeight="1">
      <c r="A1791" s="41"/>
      <c r="B1791" s="42"/>
      <c r="C1791" s="265" t="s">
        <v>745</v>
      </c>
      <c r="D1791" s="265" t="s">
        <v>290</v>
      </c>
      <c r="E1791" s="266" t="s">
        <v>746</v>
      </c>
      <c r="F1791" s="267" t="s">
        <v>747</v>
      </c>
      <c r="G1791" s="268" t="s">
        <v>714</v>
      </c>
      <c r="H1791" s="269">
        <v>6</v>
      </c>
      <c r="I1791" s="270"/>
      <c r="J1791" s="271">
        <f>ROUND(I1791*H1791,2)</f>
        <v>0</v>
      </c>
      <c r="K1791" s="267" t="s">
        <v>643</v>
      </c>
      <c r="L1791" s="272"/>
      <c r="M1791" s="273" t="s">
        <v>19</v>
      </c>
      <c r="N1791" s="274" t="s">
        <v>42</v>
      </c>
      <c r="O1791" s="87"/>
      <c r="P1791" s="212">
        <f>O1791*H1791</f>
        <v>0</v>
      </c>
      <c r="Q1791" s="212">
        <v>0.039579999999999997</v>
      </c>
      <c r="R1791" s="212">
        <f>Q1791*H1791</f>
        <v>0.23747999999999997</v>
      </c>
      <c r="S1791" s="212">
        <v>0</v>
      </c>
      <c r="T1791" s="213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14" t="s">
        <v>650</v>
      </c>
      <c r="AT1791" s="214" t="s">
        <v>290</v>
      </c>
      <c r="AU1791" s="214" t="s">
        <v>81</v>
      </c>
      <c r="AY1791" s="20" t="s">
        <v>117</v>
      </c>
      <c r="BE1791" s="215">
        <f>IF(N1791="základní",J1791,0)</f>
        <v>0</v>
      </c>
      <c r="BF1791" s="215">
        <f>IF(N1791="snížená",J1791,0)</f>
        <v>0</v>
      </c>
      <c r="BG1791" s="215">
        <f>IF(N1791="zákl. přenesená",J1791,0)</f>
        <v>0</v>
      </c>
      <c r="BH1791" s="215">
        <f>IF(N1791="sníž. přenesená",J1791,0)</f>
        <v>0</v>
      </c>
      <c r="BI1791" s="215">
        <f>IF(N1791="nulová",J1791,0)</f>
        <v>0</v>
      </c>
      <c r="BJ1791" s="20" t="s">
        <v>79</v>
      </c>
      <c r="BK1791" s="215">
        <f>ROUND(I1791*H1791,2)</f>
        <v>0</v>
      </c>
      <c r="BL1791" s="20" t="s">
        <v>578</v>
      </c>
      <c r="BM1791" s="214" t="s">
        <v>748</v>
      </c>
    </row>
    <row r="1792" s="2" customFormat="1">
      <c r="A1792" s="41"/>
      <c r="B1792" s="42"/>
      <c r="C1792" s="43"/>
      <c r="D1792" s="223" t="s">
        <v>677</v>
      </c>
      <c r="E1792" s="43"/>
      <c r="F1792" s="275" t="s">
        <v>716</v>
      </c>
      <c r="G1792" s="43"/>
      <c r="H1792" s="43"/>
      <c r="I1792" s="218"/>
      <c r="J1792" s="43"/>
      <c r="K1792" s="43"/>
      <c r="L1792" s="47"/>
      <c r="M1792" s="219"/>
      <c r="N1792" s="220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677</v>
      </c>
      <c r="AU1792" s="20" t="s">
        <v>81</v>
      </c>
    </row>
    <row r="1793" s="14" customFormat="1">
      <c r="A1793" s="14"/>
      <c r="B1793" s="232"/>
      <c r="C1793" s="233"/>
      <c r="D1793" s="223" t="s">
        <v>129</v>
      </c>
      <c r="E1793" s="234" t="s">
        <v>19</v>
      </c>
      <c r="F1793" s="235" t="s">
        <v>118</v>
      </c>
      <c r="G1793" s="233"/>
      <c r="H1793" s="236">
        <v>6</v>
      </c>
      <c r="I1793" s="237"/>
      <c r="J1793" s="233"/>
      <c r="K1793" s="233"/>
      <c r="L1793" s="238"/>
      <c r="M1793" s="239"/>
      <c r="N1793" s="240"/>
      <c r="O1793" s="240"/>
      <c r="P1793" s="240"/>
      <c r="Q1793" s="240"/>
      <c r="R1793" s="240"/>
      <c r="S1793" s="240"/>
      <c r="T1793" s="241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2" t="s">
        <v>129</v>
      </c>
      <c r="AU1793" s="242" t="s">
        <v>81</v>
      </c>
      <c r="AV1793" s="14" t="s">
        <v>81</v>
      </c>
      <c r="AW1793" s="14" t="s">
        <v>33</v>
      </c>
      <c r="AX1793" s="14" t="s">
        <v>71</v>
      </c>
      <c r="AY1793" s="242" t="s">
        <v>117</v>
      </c>
    </row>
    <row r="1794" s="15" customFormat="1">
      <c r="A1794" s="15"/>
      <c r="B1794" s="243"/>
      <c r="C1794" s="244"/>
      <c r="D1794" s="223" t="s">
        <v>129</v>
      </c>
      <c r="E1794" s="245" t="s">
        <v>19</v>
      </c>
      <c r="F1794" s="246" t="s">
        <v>226</v>
      </c>
      <c r="G1794" s="244"/>
      <c r="H1794" s="247">
        <v>6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53" t="s">
        <v>129</v>
      </c>
      <c r="AU1794" s="253" t="s">
        <v>81</v>
      </c>
      <c r="AV1794" s="15" t="s">
        <v>125</v>
      </c>
      <c r="AW1794" s="15" t="s">
        <v>33</v>
      </c>
      <c r="AX1794" s="15" t="s">
        <v>79</v>
      </c>
      <c r="AY1794" s="253" t="s">
        <v>117</v>
      </c>
    </row>
    <row r="1795" s="2" customFormat="1" ht="24.15" customHeight="1">
      <c r="A1795" s="41"/>
      <c r="B1795" s="42"/>
      <c r="C1795" s="265" t="s">
        <v>749</v>
      </c>
      <c r="D1795" s="265" t="s">
        <v>290</v>
      </c>
      <c r="E1795" s="266" t="s">
        <v>750</v>
      </c>
      <c r="F1795" s="267" t="s">
        <v>751</v>
      </c>
      <c r="G1795" s="268" t="s">
        <v>714</v>
      </c>
      <c r="H1795" s="269">
        <v>3</v>
      </c>
      <c r="I1795" s="270"/>
      <c r="J1795" s="271">
        <f>ROUND(I1795*H1795,2)</f>
        <v>0</v>
      </c>
      <c r="K1795" s="267" t="s">
        <v>643</v>
      </c>
      <c r="L1795" s="272"/>
      <c r="M1795" s="273" t="s">
        <v>19</v>
      </c>
      <c r="N1795" s="274" t="s">
        <v>42</v>
      </c>
      <c r="O1795" s="87"/>
      <c r="P1795" s="212">
        <f>O1795*H1795</f>
        <v>0</v>
      </c>
      <c r="Q1795" s="212">
        <v>0.039579999999999997</v>
      </c>
      <c r="R1795" s="212">
        <f>Q1795*H1795</f>
        <v>0.11873999999999998</v>
      </c>
      <c r="S1795" s="212">
        <v>0</v>
      </c>
      <c r="T1795" s="213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14" t="s">
        <v>650</v>
      </c>
      <c r="AT1795" s="214" t="s">
        <v>290</v>
      </c>
      <c r="AU1795" s="214" t="s">
        <v>81</v>
      </c>
      <c r="AY1795" s="20" t="s">
        <v>117</v>
      </c>
      <c r="BE1795" s="215">
        <f>IF(N1795="základní",J1795,0)</f>
        <v>0</v>
      </c>
      <c r="BF1795" s="215">
        <f>IF(N1795="snížená",J1795,0)</f>
        <v>0</v>
      </c>
      <c r="BG1795" s="215">
        <f>IF(N1795="zákl. přenesená",J1795,0)</f>
        <v>0</v>
      </c>
      <c r="BH1795" s="215">
        <f>IF(N1795="sníž. přenesená",J1795,0)</f>
        <v>0</v>
      </c>
      <c r="BI1795" s="215">
        <f>IF(N1795="nulová",J1795,0)</f>
        <v>0</v>
      </c>
      <c r="BJ1795" s="20" t="s">
        <v>79</v>
      </c>
      <c r="BK1795" s="215">
        <f>ROUND(I1795*H1795,2)</f>
        <v>0</v>
      </c>
      <c r="BL1795" s="20" t="s">
        <v>578</v>
      </c>
      <c r="BM1795" s="214" t="s">
        <v>752</v>
      </c>
    </row>
    <row r="1796" s="2" customFormat="1">
      <c r="A1796" s="41"/>
      <c r="B1796" s="42"/>
      <c r="C1796" s="43"/>
      <c r="D1796" s="223" t="s">
        <v>677</v>
      </c>
      <c r="E1796" s="43"/>
      <c r="F1796" s="275" t="s">
        <v>716</v>
      </c>
      <c r="G1796" s="43"/>
      <c r="H1796" s="43"/>
      <c r="I1796" s="218"/>
      <c r="J1796" s="43"/>
      <c r="K1796" s="43"/>
      <c r="L1796" s="47"/>
      <c r="M1796" s="219"/>
      <c r="N1796" s="220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677</v>
      </c>
      <c r="AU1796" s="20" t="s">
        <v>81</v>
      </c>
    </row>
    <row r="1797" s="14" customFormat="1">
      <c r="A1797" s="14"/>
      <c r="B1797" s="232"/>
      <c r="C1797" s="233"/>
      <c r="D1797" s="223" t="s">
        <v>129</v>
      </c>
      <c r="E1797" s="234" t="s">
        <v>19</v>
      </c>
      <c r="F1797" s="235" t="s">
        <v>267</v>
      </c>
      <c r="G1797" s="233"/>
      <c r="H1797" s="236">
        <v>3</v>
      </c>
      <c r="I1797" s="237"/>
      <c r="J1797" s="233"/>
      <c r="K1797" s="233"/>
      <c r="L1797" s="238"/>
      <c r="M1797" s="239"/>
      <c r="N1797" s="240"/>
      <c r="O1797" s="240"/>
      <c r="P1797" s="240"/>
      <c r="Q1797" s="240"/>
      <c r="R1797" s="240"/>
      <c r="S1797" s="240"/>
      <c r="T1797" s="24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2" t="s">
        <v>129</v>
      </c>
      <c r="AU1797" s="242" t="s">
        <v>81</v>
      </c>
      <c r="AV1797" s="14" t="s">
        <v>81</v>
      </c>
      <c r="AW1797" s="14" t="s">
        <v>33</v>
      </c>
      <c r="AX1797" s="14" t="s">
        <v>71</v>
      </c>
      <c r="AY1797" s="242" t="s">
        <v>117</v>
      </c>
    </row>
    <row r="1798" s="15" customFormat="1">
      <c r="A1798" s="15"/>
      <c r="B1798" s="243"/>
      <c r="C1798" s="244"/>
      <c r="D1798" s="223" t="s">
        <v>129</v>
      </c>
      <c r="E1798" s="245" t="s">
        <v>19</v>
      </c>
      <c r="F1798" s="246" t="s">
        <v>226</v>
      </c>
      <c r="G1798" s="244"/>
      <c r="H1798" s="247">
        <v>3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3" t="s">
        <v>129</v>
      </c>
      <c r="AU1798" s="253" t="s">
        <v>81</v>
      </c>
      <c r="AV1798" s="15" t="s">
        <v>125</v>
      </c>
      <c r="AW1798" s="15" t="s">
        <v>33</v>
      </c>
      <c r="AX1798" s="15" t="s">
        <v>79</v>
      </c>
      <c r="AY1798" s="253" t="s">
        <v>117</v>
      </c>
    </row>
    <row r="1799" s="2" customFormat="1" ht="24.15" customHeight="1">
      <c r="A1799" s="41"/>
      <c r="B1799" s="42"/>
      <c r="C1799" s="265" t="s">
        <v>753</v>
      </c>
      <c r="D1799" s="265" t="s">
        <v>290</v>
      </c>
      <c r="E1799" s="266" t="s">
        <v>754</v>
      </c>
      <c r="F1799" s="267" t="s">
        <v>755</v>
      </c>
      <c r="G1799" s="268" t="s">
        <v>714</v>
      </c>
      <c r="H1799" s="269">
        <v>3</v>
      </c>
      <c r="I1799" s="270"/>
      <c r="J1799" s="271">
        <f>ROUND(I1799*H1799,2)</f>
        <v>0</v>
      </c>
      <c r="K1799" s="267" t="s">
        <v>643</v>
      </c>
      <c r="L1799" s="272"/>
      <c r="M1799" s="273" t="s">
        <v>19</v>
      </c>
      <c r="N1799" s="274" t="s">
        <v>42</v>
      </c>
      <c r="O1799" s="87"/>
      <c r="P1799" s="212">
        <f>O1799*H1799</f>
        <v>0</v>
      </c>
      <c r="Q1799" s="212">
        <v>0.039579999999999997</v>
      </c>
      <c r="R1799" s="212">
        <f>Q1799*H1799</f>
        <v>0.11873999999999998</v>
      </c>
      <c r="S1799" s="212">
        <v>0</v>
      </c>
      <c r="T1799" s="213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14" t="s">
        <v>650</v>
      </c>
      <c r="AT1799" s="214" t="s">
        <v>290</v>
      </c>
      <c r="AU1799" s="214" t="s">
        <v>81</v>
      </c>
      <c r="AY1799" s="20" t="s">
        <v>117</v>
      </c>
      <c r="BE1799" s="215">
        <f>IF(N1799="základní",J1799,0)</f>
        <v>0</v>
      </c>
      <c r="BF1799" s="215">
        <f>IF(N1799="snížená",J1799,0)</f>
        <v>0</v>
      </c>
      <c r="BG1799" s="215">
        <f>IF(N1799="zákl. přenesená",J1799,0)</f>
        <v>0</v>
      </c>
      <c r="BH1799" s="215">
        <f>IF(N1799="sníž. přenesená",J1799,0)</f>
        <v>0</v>
      </c>
      <c r="BI1799" s="215">
        <f>IF(N1799="nulová",J1799,0)</f>
        <v>0</v>
      </c>
      <c r="BJ1799" s="20" t="s">
        <v>79</v>
      </c>
      <c r="BK1799" s="215">
        <f>ROUND(I1799*H1799,2)</f>
        <v>0</v>
      </c>
      <c r="BL1799" s="20" t="s">
        <v>578</v>
      </c>
      <c r="BM1799" s="214" t="s">
        <v>756</v>
      </c>
    </row>
    <row r="1800" s="2" customFormat="1">
      <c r="A1800" s="41"/>
      <c r="B1800" s="42"/>
      <c r="C1800" s="43"/>
      <c r="D1800" s="223" t="s">
        <v>677</v>
      </c>
      <c r="E1800" s="43"/>
      <c r="F1800" s="275" t="s">
        <v>716</v>
      </c>
      <c r="G1800" s="43"/>
      <c r="H1800" s="43"/>
      <c r="I1800" s="218"/>
      <c r="J1800" s="43"/>
      <c r="K1800" s="43"/>
      <c r="L1800" s="47"/>
      <c r="M1800" s="219"/>
      <c r="N1800" s="220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20" t="s">
        <v>677</v>
      </c>
      <c r="AU1800" s="20" t="s">
        <v>81</v>
      </c>
    </row>
    <row r="1801" s="14" customFormat="1">
      <c r="A1801" s="14"/>
      <c r="B1801" s="232"/>
      <c r="C1801" s="233"/>
      <c r="D1801" s="223" t="s">
        <v>129</v>
      </c>
      <c r="E1801" s="234" t="s">
        <v>19</v>
      </c>
      <c r="F1801" s="235" t="s">
        <v>267</v>
      </c>
      <c r="G1801" s="233"/>
      <c r="H1801" s="236">
        <v>3</v>
      </c>
      <c r="I1801" s="237"/>
      <c r="J1801" s="233"/>
      <c r="K1801" s="233"/>
      <c r="L1801" s="238"/>
      <c r="M1801" s="239"/>
      <c r="N1801" s="240"/>
      <c r="O1801" s="240"/>
      <c r="P1801" s="240"/>
      <c r="Q1801" s="240"/>
      <c r="R1801" s="240"/>
      <c r="S1801" s="240"/>
      <c r="T1801" s="241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2" t="s">
        <v>129</v>
      </c>
      <c r="AU1801" s="242" t="s">
        <v>81</v>
      </c>
      <c r="AV1801" s="14" t="s">
        <v>81</v>
      </c>
      <c r="AW1801" s="14" t="s">
        <v>33</v>
      </c>
      <c r="AX1801" s="14" t="s">
        <v>71</v>
      </c>
      <c r="AY1801" s="242" t="s">
        <v>117</v>
      </c>
    </row>
    <row r="1802" s="15" customFormat="1">
      <c r="A1802" s="15"/>
      <c r="B1802" s="243"/>
      <c r="C1802" s="244"/>
      <c r="D1802" s="223" t="s">
        <v>129</v>
      </c>
      <c r="E1802" s="245" t="s">
        <v>19</v>
      </c>
      <c r="F1802" s="246" t="s">
        <v>226</v>
      </c>
      <c r="G1802" s="244"/>
      <c r="H1802" s="247">
        <v>3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53" t="s">
        <v>129</v>
      </c>
      <c r="AU1802" s="253" t="s">
        <v>81</v>
      </c>
      <c r="AV1802" s="15" t="s">
        <v>125</v>
      </c>
      <c r="AW1802" s="15" t="s">
        <v>33</v>
      </c>
      <c r="AX1802" s="15" t="s">
        <v>79</v>
      </c>
      <c r="AY1802" s="253" t="s">
        <v>117</v>
      </c>
    </row>
    <row r="1803" s="2" customFormat="1" ht="24.15" customHeight="1">
      <c r="A1803" s="41"/>
      <c r="B1803" s="42"/>
      <c r="C1803" s="265" t="s">
        <v>757</v>
      </c>
      <c r="D1803" s="265" t="s">
        <v>290</v>
      </c>
      <c r="E1803" s="266" t="s">
        <v>758</v>
      </c>
      <c r="F1803" s="267" t="s">
        <v>759</v>
      </c>
      <c r="G1803" s="268" t="s">
        <v>714</v>
      </c>
      <c r="H1803" s="269">
        <v>1</v>
      </c>
      <c r="I1803" s="270"/>
      <c r="J1803" s="271">
        <f>ROUND(I1803*H1803,2)</f>
        <v>0</v>
      </c>
      <c r="K1803" s="267" t="s">
        <v>643</v>
      </c>
      <c r="L1803" s="272"/>
      <c r="M1803" s="273" t="s">
        <v>19</v>
      </c>
      <c r="N1803" s="274" t="s">
        <v>42</v>
      </c>
      <c r="O1803" s="87"/>
      <c r="P1803" s="212">
        <f>O1803*H1803</f>
        <v>0</v>
      </c>
      <c r="Q1803" s="212">
        <v>0.039579999999999997</v>
      </c>
      <c r="R1803" s="212">
        <f>Q1803*H1803</f>
        <v>0.039579999999999997</v>
      </c>
      <c r="S1803" s="212">
        <v>0</v>
      </c>
      <c r="T1803" s="213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4" t="s">
        <v>650</v>
      </c>
      <c r="AT1803" s="214" t="s">
        <v>290</v>
      </c>
      <c r="AU1803" s="214" t="s">
        <v>81</v>
      </c>
      <c r="AY1803" s="20" t="s">
        <v>117</v>
      </c>
      <c r="BE1803" s="215">
        <f>IF(N1803="základní",J1803,0)</f>
        <v>0</v>
      </c>
      <c r="BF1803" s="215">
        <f>IF(N1803="snížená",J1803,0)</f>
        <v>0</v>
      </c>
      <c r="BG1803" s="215">
        <f>IF(N1803="zákl. přenesená",J1803,0)</f>
        <v>0</v>
      </c>
      <c r="BH1803" s="215">
        <f>IF(N1803="sníž. přenesená",J1803,0)</f>
        <v>0</v>
      </c>
      <c r="BI1803" s="215">
        <f>IF(N1803="nulová",J1803,0)</f>
        <v>0</v>
      </c>
      <c r="BJ1803" s="20" t="s">
        <v>79</v>
      </c>
      <c r="BK1803" s="215">
        <f>ROUND(I1803*H1803,2)</f>
        <v>0</v>
      </c>
      <c r="BL1803" s="20" t="s">
        <v>578</v>
      </c>
      <c r="BM1803" s="214" t="s">
        <v>760</v>
      </c>
    </row>
    <row r="1804" s="2" customFormat="1">
      <c r="A1804" s="41"/>
      <c r="B1804" s="42"/>
      <c r="C1804" s="43"/>
      <c r="D1804" s="223" t="s">
        <v>677</v>
      </c>
      <c r="E1804" s="43"/>
      <c r="F1804" s="275" t="s">
        <v>716</v>
      </c>
      <c r="G1804" s="43"/>
      <c r="H1804" s="43"/>
      <c r="I1804" s="218"/>
      <c r="J1804" s="43"/>
      <c r="K1804" s="43"/>
      <c r="L1804" s="47"/>
      <c r="M1804" s="219"/>
      <c r="N1804" s="220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677</v>
      </c>
      <c r="AU1804" s="20" t="s">
        <v>81</v>
      </c>
    </row>
    <row r="1805" s="14" customFormat="1">
      <c r="A1805" s="14"/>
      <c r="B1805" s="232"/>
      <c r="C1805" s="233"/>
      <c r="D1805" s="223" t="s">
        <v>129</v>
      </c>
      <c r="E1805" s="234" t="s">
        <v>19</v>
      </c>
      <c r="F1805" s="235" t="s">
        <v>79</v>
      </c>
      <c r="G1805" s="233"/>
      <c r="H1805" s="236">
        <v>1</v>
      </c>
      <c r="I1805" s="237"/>
      <c r="J1805" s="233"/>
      <c r="K1805" s="233"/>
      <c r="L1805" s="238"/>
      <c r="M1805" s="239"/>
      <c r="N1805" s="240"/>
      <c r="O1805" s="240"/>
      <c r="P1805" s="240"/>
      <c r="Q1805" s="240"/>
      <c r="R1805" s="240"/>
      <c r="S1805" s="240"/>
      <c r="T1805" s="241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42" t="s">
        <v>129</v>
      </c>
      <c r="AU1805" s="242" t="s">
        <v>81</v>
      </c>
      <c r="AV1805" s="14" t="s">
        <v>81</v>
      </c>
      <c r="AW1805" s="14" t="s">
        <v>33</v>
      </c>
      <c r="AX1805" s="14" t="s">
        <v>71</v>
      </c>
      <c r="AY1805" s="242" t="s">
        <v>117</v>
      </c>
    </row>
    <row r="1806" s="15" customFormat="1">
      <c r="A1806" s="15"/>
      <c r="B1806" s="243"/>
      <c r="C1806" s="244"/>
      <c r="D1806" s="223" t="s">
        <v>129</v>
      </c>
      <c r="E1806" s="245" t="s">
        <v>19</v>
      </c>
      <c r="F1806" s="246" t="s">
        <v>226</v>
      </c>
      <c r="G1806" s="244"/>
      <c r="H1806" s="247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53" t="s">
        <v>129</v>
      </c>
      <c r="AU1806" s="253" t="s">
        <v>81</v>
      </c>
      <c r="AV1806" s="15" t="s">
        <v>125</v>
      </c>
      <c r="AW1806" s="15" t="s">
        <v>33</v>
      </c>
      <c r="AX1806" s="15" t="s">
        <v>79</v>
      </c>
      <c r="AY1806" s="253" t="s">
        <v>117</v>
      </c>
    </row>
    <row r="1807" s="2" customFormat="1" ht="24.15" customHeight="1">
      <c r="A1807" s="41"/>
      <c r="B1807" s="42"/>
      <c r="C1807" s="265" t="s">
        <v>761</v>
      </c>
      <c r="D1807" s="265" t="s">
        <v>290</v>
      </c>
      <c r="E1807" s="266" t="s">
        <v>762</v>
      </c>
      <c r="F1807" s="267" t="s">
        <v>763</v>
      </c>
      <c r="G1807" s="268" t="s">
        <v>714</v>
      </c>
      <c r="H1807" s="269">
        <v>1</v>
      </c>
      <c r="I1807" s="270"/>
      <c r="J1807" s="271">
        <f>ROUND(I1807*H1807,2)</f>
        <v>0</v>
      </c>
      <c r="K1807" s="267" t="s">
        <v>643</v>
      </c>
      <c r="L1807" s="272"/>
      <c r="M1807" s="273" t="s">
        <v>19</v>
      </c>
      <c r="N1807" s="274" t="s">
        <v>42</v>
      </c>
      <c r="O1807" s="87"/>
      <c r="P1807" s="212">
        <f>O1807*H1807</f>
        <v>0</v>
      </c>
      <c r="Q1807" s="212">
        <v>0.039579999999999997</v>
      </c>
      <c r="R1807" s="212">
        <f>Q1807*H1807</f>
        <v>0.039579999999999997</v>
      </c>
      <c r="S1807" s="212">
        <v>0</v>
      </c>
      <c r="T1807" s="213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14" t="s">
        <v>650</v>
      </c>
      <c r="AT1807" s="214" t="s">
        <v>290</v>
      </c>
      <c r="AU1807" s="214" t="s">
        <v>81</v>
      </c>
      <c r="AY1807" s="20" t="s">
        <v>117</v>
      </c>
      <c r="BE1807" s="215">
        <f>IF(N1807="základní",J1807,0)</f>
        <v>0</v>
      </c>
      <c r="BF1807" s="215">
        <f>IF(N1807="snížená",J1807,0)</f>
        <v>0</v>
      </c>
      <c r="BG1807" s="215">
        <f>IF(N1807="zákl. přenesená",J1807,0)</f>
        <v>0</v>
      </c>
      <c r="BH1807" s="215">
        <f>IF(N1807="sníž. přenesená",J1807,0)</f>
        <v>0</v>
      </c>
      <c r="BI1807" s="215">
        <f>IF(N1807="nulová",J1807,0)</f>
        <v>0</v>
      </c>
      <c r="BJ1807" s="20" t="s">
        <v>79</v>
      </c>
      <c r="BK1807" s="215">
        <f>ROUND(I1807*H1807,2)</f>
        <v>0</v>
      </c>
      <c r="BL1807" s="20" t="s">
        <v>578</v>
      </c>
      <c r="BM1807" s="214" t="s">
        <v>764</v>
      </c>
    </row>
    <row r="1808" s="2" customFormat="1">
      <c r="A1808" s="41"/>
      <c r="B1808" s="42"/>
      <c r="C1808" s="43"/>
      <c r="D1808" s="223" t="s">
        <v>677</v>
      </c>
      <c r="E1808" s="43"/>
      <c r="F1808" s="275" t="s">
        <v>716</v>
      </c>
      <c r="G1808" s="43"/>
      <c r="H1808" s="43"/>
      <c r="I1808" s="218"/>
      <c r="J1808" s="43"/>
      <c r="K1808" s="43"/>
      <c r="L1808" s="47"/>
      <c r="M1808" s="219"/>
      <c r="N1808" s="220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677</v>
      </c>
      <c r="AU1808" s="20" t="s">
        <v>81</v>
      </c>
    </row>
    <row r="1809" s="14" customFormat="1">
      <c r="A1809" s="14"/>
      <c r="B1809" s="232"/>
      <c r="C1809" s="233"/>
      <c r="D1809" s="223" t="s">
        <v>129</v>
      </c>
      <c r="E1809" s="234" t="s">
        <v>19</v>
      </c>
      <c r="F1809" s="235" t="s">
        <v>79</v>
      </c>
      <c r="G1809" s="233"/>
      <c r="H1809" s="236">
        <v>1</v>
      </c>
      <c r="I1809" s="237"/>
      <c r="J1809" s="233"/>
      <c r="K1809" s="233"/>
      <c r="L1809" s="238"/>
      <c r="M1809" s="239"/>
      <c r="N1809" s="240"/>
      <c r="O1809" s="240"/>
      <c r="P1809" s="240"/>
      <c r="Q1809" s="240"/>
      <c r="R1809" s="240"/>
      <c r="S1809" s="240"/>
      <c r="T1809" s="241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42" t="s">
        <v>129</v>
      </c>
      <c r="AU1809" s="242" t="s">
        <v>81</v>
      </c>
      <c r="AV1809" s="14" t="s">
        <v>81</v>
      </c>
      <c r="AW1809" s="14" t="s">
        <v>33</v>
      </c>
      <c r="AX1809" s="14" t="s">
        <v>71</v>
      </c>
      <c r="AY1809" s="242" t="s">
        <v>117</v>
      </c>
    </row>
    <row r="1810" s="15" customFormat="1">
      <c r="A1810" s="15"/>
      <c r="B1810" s="243"/>
      <c r="C1810" s="244"/>
      <c r="D1810" s="223" t="s">
        <v>129</v>
      </c>
      <c r="E1810" s="245" t="s">
        <v>19</v>
      </c>
      <c r="F1810" s="246" t="s">
        <v>226</v>
      </c>
      <c r="G1810" s="244"/>
      <c r="H1810" s="247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53" t="s">
        <v>129</v>
      </c>
      <c r="AU1810" s="253" t="s">
        <v>81</v>
      </c>
      <c r="AV1810" s="15" t="s">
        <v>125</v>
      </c>
      <c r="AW1810" s="15" t="s">
        <v>33</v>
      </c>
      <c r="AX1810" s="15" t="s">
        <v>79</v>
      </c>
      <c r="AY1810" s="253" t="s">
        <v>117</v>
      </c>
    </row>
    <row r="1811" s="2" customFormat="1" ht="24.15" customHeight="1">
      <c r="A1811" s="41"/>
      <c r="B1811" s="42"/>
      <c r="C1811" s="265" t="s">
        <v>765</v>
      </c>
      <c r="D1811" s="265" t="s">
        <v>290</v>
      </c>
      <c r="E1811" s="266" t="s">
        <v>766</v>
      </c>
      <c r="F1811" s="267" t="s">
        <v>767</v>
      </c>
      <c r="G1811" s="268" t="s">
        <v>714</v>
      </c>
      <c r="H1811" s="269">
        <v>1</v>
      </c>
      <c r="I1811" s="270"/>
      <c r="J1811" s="271">
        <f>ROUND(I1811*H1811,2)</f>
        <v>0</v>
      </c>
      <c r="K1811" s="267" t="s">
        <v>643</v>
      </c>
      <c r="L1811" s="272"/>
      <c r="M1811" s="273" t="s">
        <v>19</v>
      </c>
      <c r="N1811" s="274" t="s">
        <v>42</v>
      </c>
      <c r="O1811" s="87"/>
      <c r="P1811" s="212">
        <f>O1811*H1811</f>
        <v>0</v>
      </c>
      <c r="Q1811" s="212">
        <v>0.039579999999999997</v>
      </c>
      <c r="R1811" s="212">
        <f>Q1811*H1811</f>
        <v>0.039579999999999997</v>
      </c>
      <c r="S1811" s="212">
        <v>0</v>
      </c>
      <c r="T1811" s="213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14" t="s">
        <v>650</v>
      </c>
      <c r="AT1811" s="214" t="s">
        <v>290</v>
      </c>
      <c r="AU1811" s="214" t="s">
        <v>81</v>
      </c>
      <c r="AY1811" s="20" t="s">
        <v>117</v>
      </c>
      <c r="BE1811" s="215">
        <f>IF(N1811="základní",J1811,0)</f>
        <v>0</v>
      </c>
      <c r="BF1811" s="215">
        <f>IF(N1811="snížená",J1811,0)</f>
        <v>0</v>
      </c>
      <c r="BG1811" s="215">
        <f>IF(N1811="zákl. přenesená",J1811,0)</f>
        <v>0</v>
      </c>
      <c r="BH1811" s="215">
        <f>IF(N1811="sníž. přenesená",J1811,0)</f>
        <v>0</v>
      </c>
      <c r="BI1811" s="215">
        <f>IF(N1811="nulová",J1811,0)</f>
        <v>0</v>
      </c>
      <c r="BJ1811" s="20" t="s">
        <v>79</v>
      </c>
      <c r="BK1811" s="215">
        <f>ROUND(I1811*H1811,2)</f>
        <v>0</v>
      </c>
      <c r="BL1811" s="20" t="s">
        <v>578</v>
      </c>
      <c r="BM1811" s="214" t="s">
        <v>768</v>
      </c>
    </row>
    <row r="1812" s="2" customFormat="1">
      <c r="A1812" s="41"/>
      <c r="B1812" s="42"/>
      <c r="C1812" s="43"/>
      <c r="D1812" s="223" t="s">
        <v>677</v>
      </c>
      <c r="E1812" s="43"/>
      <c r="F1812" s="275" t="s">
        <v>716</v>
      </c>
      <c r="G1812" s="43"/>
      <c r="H1812" s="43"/>
      <c r="I1812" s="218"/>
      <c r="J1812" s="43"/>
      <c r="K1812" s="43"/>
      <c r="L1812" s="47"/>
      <c r="M1812" s="219"/>
      <c r="N1812" s="220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677</v>
      </c>
      <c r="AU1812" s="20" t="s">
        <v>81</v>
      </c>
    </row>
    <row r="1813" s="14" customFormat="1">
      <c r="A1813" s="14"/>
      <c r="B1813" s="232"/>
      <c r="C1813" s="233"/>
      <c r="D1813" s="223" t="s">
        <v>129</v>
      </c>
      <c r="E1813" s="234" t="s">
        <v>19</v>
      </c>
      <c r="F1813" s="235" t="s">
        <v>79</v>
      </c>
      <c r="G1813" s="233"/>
      <c r="H1813" s="236">
        <v>1</v>
      </c>
      <c r="I1813" s="237"/>
      <c r="J1813" s="233"/>
      <c r="K1813" s="233"/>
      <c r="L1813" s="238"/>
      <c r="M1813" s="239"/>
      <c r="N1813" s="240"/>
      <c r="O1813" s="240"/>
      <c r="P1813" s="240"/>
      <c r="Q1813" s="240"/>
      <c r="R1813" s="240"/>
      <c r="S1813" s="240"/>
      <c r="T1813" s="241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2" t="s">
        <v>129</v>
      </c>
      <c r="AU1813" s="242" t="s">
        <v>81</v>
      </c>
      <c r="AV1813" s="14" t="s">
        <v>81</v>
      </c>
      <c r="AW1813" s="14" t="s">
        <v>33</v>
      </c>
      <c r="AX1813" s="14" t="s">
        <v>71</v>
      </c>
      <c r="AY1813" s="242" t="s">
        <v>117</v>
      </c>
    </row>
    <row r="1814" s="15" customFormat="1">
      <c r="A1814" s="15"/>
      <c r="B1814" s="243"/>
      <c r="C1814" s="244"/>
      <c r="D1814" s="223" t="s">
        <v>129</v>
      </c>
      <c r="E1814" s="245" t="s">
        <v>19</v>
      </c>
      <c r="F1814" s="246" t="s">
        <v>226</v>
      </c>
      <c r="G1814" s="244"/>
      <c r="H1814" s="247">
        <v>1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53" t="s">
        <v>129</v>
      </c>
      <c r="AU1814" s="253" t="s">
        <v>81</v>
      </c>
      <c r="AV1814" s="15" t="s">
        <v>125</v>
      </c>
      <c r="AW1814" s="15" t="s">
        <v>33</v>
      </c>
      <c r="AX1814" s="15" t="s">
        <v>79</v>
      </c>
      <c r="AY1814" s="253" t="s">
        <v>117</v>
      </c>
    </row>
    <row r="1815" s="2" customFormat="1" ht="24.15" customHeight="1">
      <c r="A1815" s="41"/>
      <c r="B1815" s="42"/>
      <c r="C1815" s="265" t="s">
        <v>769</v>
      </c>
      <c r="D1815" s="265" t="s">
        <v>290</v>
      </c>
      <c r="E1815" s="266" t="s">
        <v>770</v>
      </c>
      <c r="F1815" s="267" t="s">
        <v>771</v>
      </c>
      <c r="G1815" s="268" t="s">
        <v>714</v>
      </c>
      <c r="H1815" s="269">
        <v>1</v>
      </c>
      <c r="I1815" s="270"/>
      <c r="J1815" s="271">
        <f>ROUND(I1815*H1815,2)</f>
        <v>0</v>
      </c>
      <c r="K1815" s="267" t="s">
        <v>643</v>
      </c>
      <c r="L1815" s="272"/>
      <c r="M1815" s="273" t="s">
        <v>19</v>
      </c>
      <c r="N1815" s="274" t="s">
        <v>42</v>
      </c>
      <c r="O1815" s="87"/>
      <c r="P1815" s="212">
        <f>O1815*H1815</f>
        <v>0</v>
      </c>
      <c r="Q1815" s="212">
        <v>0.039579999999999997</v>
      </c>
      <c r="R1815" s="212">
        <f>Q1815*H1815</f>
        <v>0.039579999999999997</v>
      </c>
      <c r="S1815" s="212">
        <v>0</v>
      </c>
      <c r="T1815" s="213">
        <f>S1815*H1815</f>
        <v>0</v>
      </c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R1815" s="214" t="s">
        <v>650</v>
      </c>
      <c r="AT1815" s="214" t="s">
        <v>290</v>
      </c>
      <c r="AU1815" s="214" t="s">
        <v>81</v>
      </c>
      <c r="AY1815" s="20" t="s">
        <v>117</v>
      </c>
      <c r="BE1815" s="215">
        <f>IF(N1815="základní",J1815,0)</f>
        <v>0</v>
      </c>
      <c r="BF1815" s="215">
        <f>IF(N1815="snížená",J1815,0)</f>
        <v>0</v>
      </c>
      <c r="BG1815" s="215">
        <f>IF(N1815="zákl. přenesená",J1815,0)</f>
        <v>0</v>
      </c>
      <c r="BH1815" s="215">
        <f>IF(N1815="sníž. přenesená",J1815,0)</f>
        <v>0</v>
      </c>
      <c r="BI1815" s="215">
        <f>IF(N1815="nulová",J1815,0)</f>
        <v>0</v>
      </c>
      <c r="BJ1815" s="20" t="s">
        <v>79</v>
      </c>
      <c r="BK1815" s="215">
        <f>ROUND(I1815*H1815,2)</f>
        <v>0</v>
      </c>
      <c r="BL1815" s="20" t="s">
        <v>578</v>
      </c>
      <c r="BM1815" s="214" t="s">
        <v>772</v>
      </c>
    </row>
    <row r="1816" s="2" customFormat="1">
      <c r="A1816" s="41"/>
      <c r="B1816" s="42"/>
      <c r="C1816" s="43"/>
      <c r="D1816" s="223" t="s">
        <v>677</v>
      </c>
      <c r="E1816" s="43"/>
      <c r="F1816" s="275" t="s">
        <v>716</v>
      </c>
      <c r="G1816" s="43"/>
      <c r="H1816" s="43"/>
      <c r="I1816" s="218"/>
      <c r="J1816" s="43"/>
      <c r="K1816" s="43"/>
      <c r="L1816" s="47"/>
      <c r="M1816" s="219"/>
      <c r="N1816" s="220"/>
      <c r="O1816" s="87"/>
      <c r="P1816" s="87"/>
      <c r="Q1816" s="87"/>
      <c r="R1816" s="87"/>
      <c r="S1816" s="87"/>
      <c r="T1816" s="88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T1816" s="20" t="s">
        <v>677</v>
      </c>
      <c r="AU1816" s="20" t="s">
        <v>81</v>
      </c>
    </row>
    <row r="1817" s="14" customFormat="1">
      <c r="A1817" s="14"/>
      <c r="B1817" s="232"/>
      <c r="C1817" s="233"/>
      <c r="D1817" s="223" t="s">
        <v>129</v>
      </c>
      <c r="E1817" s="234" t="s">
        <v>19</v>
      </c>
      <c r="F1817" s="235" t="s">
        <v>79</v>
      </c>
      <c r="G1817" s="233"/>
      <c r="H1817" s="236">
        <v>1</v>
      </c>
      <c r="I1817" s="237"/>
      <c r="J1817" s="233"/>
      <c r="K1817" s="233"/>
      <c r="L1817" s="238"/>
      <c r="M1817" s="239"/>
      <c r="N1817" s="240"/>
      <c r="O1817" s="240"/>
      <c r="P1817" s="240"/>
      <c r="Q1817" s="240"/>
      <c r="R1817" s="240"/>
      <c r="S1817" s="240"/>
      <c r="T1817" s="241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2" t="s">
        <v>129</v>
      </c>
      <c r="AU1817" s="242" t="s">
        <v>81</v>
      </c>
      <c r="AV1817" s="14" t="s">
        <v>81</v>
      </c>
      <c r="AW1817" s="14" t="s">
        <v>33</v>
      </c>
      <c r="AX1817" s="14" t="s">
        <v>71</v>
      </c>
      <c r="AY1817" s="242" t="s">
        <v>117</v>
      </c>
    </row>
    <row r="1818" s="15" customFormat="1">
      <c r="A1818" s="15"/>
      <c r="B1818" s="243"/>
      <c r="C1818" s="244"/>
      <c r="D1818" s="223" t="s">
        <v>129</v>
      </c>
      <c r="E1818" s="245" t="s">
        <v>19</v>
      </c>
      <c r="F1818" s="246" t="s">
        <v>226</v>
      </c>
      <c r="G1818" s="244"/>
      <c r="H1818" s="247">
        <v>1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53" t="s">
        <v>129</v>
      </c>
      <c r="AU1818" s="253" t="s">
        <v>81</v>
      </c>
      <c r="AV1818" s="15" t="s">
        <v>125</v>
      </c>
      <c r="AW1818" s="15" t="s">
        <v>33</v>
      </c>
      <c r="AX1818" s="15" t="s">
        <v>79</v>
      </c>
      <c r="AY1818" s="253" t="s">
        <v>117</v>
      </c>
    </row>
    <row r="1819" s="2" customFormat="1" ht="24.15" customHeight="1">
      <c r="A1819" s="41"/>
      <c r="B1819" s="42"/>
      <c r="C1819" s="265" t="s">
        <v>773</v>
      </c>
      <c r="D1819" s="265" t="s">
        <v>290</v>
      </c>
      <c r="E1819" s="266" t="s">
        <v>774</v>
      </c>
      <c r="F1819" s="267" t="s">
        <v>775</v>
      </c>
      <c r="G1819" s="268" t="s">
        <v>714</v>
      </c>
      <c r="H1819" s="269">
        <v>1</v>
      </c>
      <c r="I1819" s="270"/>
      <c r="J1819" s="271">
        <f>ROUND(I1819*H1819,2)</f>
        <v>0</v>
      </c>
      <c r="K1819" s="267" t="s">
        <v>643</v>
      </c>
      <c r="L1819" s="272"/>
      <c r="M1819" s="273" t="s">
        <v>19</v>
      </c>
      <c r="N1819" s="274" t="s">
        <v>42</v>
      </c>
      <c r="O1819" s="87"/>
      <c r="P1819" s="212">
        <f>O1819*H1819</f>
        <v>0</v>
      </c>
      <c r="Q1819" s="212">
        <v>0.039579999999999997</v>
      </c>
      <c r="R1819" s="212">
        <f>Q1819*H1819</f>
        <v>0.039579999999999997</v>
      </c>
      <c r="S1819" s="212">
        <v>0</v>
      </c>
      <c r="T1819" s="213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14" t="s">
        <v>650</v>
      </c>
      <c r="AT1819" s="214" t="s">
        <v>290</v>
      </c>
      <c r="AU1819" s="214" t="s">
        <v>81</v>
      </c>
      <c r="AY1819" s="20" t="s">
        <v>117</v>
      </c>
      <c r="BE1819" s="215">
        <f>IF(N1819="základní",J1819,0)</f>
        <v>0</v>
      </c>
      <c r="BF1819" s="215">
        <f>IF(N1819="snížená",J1819,0)</f>
        <v>0</v>
      </c>
      <c r="BG1819" s="215">
        <f>IF(N1819="zákl. přenesená",J1819,0)</f>
        <v>0</v>
      </c>
      <c r="BH1819" s="215">
        <f>IF(N1819="sníž. přenesená",J1819,0)</f>
        <v>0</v>
      </c>
      <c r="BI1819" s="215">
        <f>IF(N1819="nulová",J1819,0)</f>
        <v>0</v>
      </c>
      <c r="BJ1819" s="20" t="s">
        <v>79</v>
      </c>
      <c r="BK1819" s="215">
        <f>ROUND(I1819*H1819,2)</f>
        <v>0</v>
      </c>
      <c r="BL1819" s="20" t="s">
        <v>578</v>
      </c>
      <c r="BM1819" s="214" t="s">
        <v>776</v>
      </c>
    </row>
    <row r="1820" s="2" customFormat="1">
      <c r="A1820" s="41"/>
      <c r="B1820" s="42"/>
      <c r="C1820" s="43"/>
      <c r="D1820" s="223" t="s">
        <v>677</v>
      </c>
      <c r="E1820" s="43"/>
      <c r="F1820" s="275" t="s">
        <v>716</v>
      </c>
      <c r="G1820" s="43"/>
      <c r="H1820" s="43"/>
      <c r="I1820" s="218"/>
      <c r="J1820" s="43"/>
      <c r="K1820" s="43"/>
      <c r="L1820" s="47"/>
      <c r="M1820" s="219"/>
      <c r="N1820" s="220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677</v>
      </c>
      <c r="AU1820" s="20" t="s">
        <v>81</v>
      </c>
    </row>
    <row r="1821" s="14" customFormat="1">
      <c r="A1821" s="14"/>
      <c r="B1821" s="232"/>
      <c r="C1821" s="233"/>
      <c r="D1821" s="223" t="s">
        <v>129</v>
      </c>
      <c r="E1821" s="234" t="s">
        <v>19</v>
      </c>
      <c r="F1821" s="235" t="s">
        <v>79</v>
      </c>
      <c r="G1821" s="233"/>
      <c r="H1821" s="236">
        <v>1</v>
      </c>
      <c r="I1821" s="237"/>
      <c r="J1821" s="233"/>
      <c r="K1821" s="233"/>
      <c r="L1821" s="238"/>
      <c r="M1821" s="239"/>
      <c r="N1821" s="240"/>
      <c r="O1821" s="240"/>
      <c r="P1821" s="240"/>
      <c r="Q1821" s="240"/>
      <c r="R1821" s="240"/>
      <c r="S1821" s="240"/>
      <c r="T1821" s="241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2" t="s">
        <v>129</v>
      </c>
      <c r="AU1821" s="242" t="s">
        <v>81</v>
      </c>
      <c r="AV1821" s="14" t="s">
        <v>81</v>
      </c>
      <c r="AW1821" s="14" t="s">
        <v>33</v>
      </c>
      <c r="AX1821" s="14" t="s">
        <v>71</v>
      </c>
      <c r="AY1821" s="242" t="s">
        <v>117</v>
      </c>
    </row>
    <row r="1822" s="15" customFormat="1">
      <c r="A1822" s="15"/>
      <c r="B1822" s="243"/>
      <c r="C1822" s="244"/>
      <c r="D1822" s="223" t="s">
        <v>129</v>
      </c>
      <c r="E1822" s="245" t="s">
        <v>19</v>
      </c>
      <c r="F1822" s="246" t="s">
        <v>226</v>
      </c>
      <c r="G1822" s="244"/>
      <c r="H1822" s="247">
        <v>1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53" t="s">
        <v>129</v>
      </c>
      <c r="AU1822" s="253" t="s">
        <v>81</v>
      </c>
      <c r="AV1822" s="15" t="s">
        <v>125</v>
      </c>
      <c r="AW1822" s="15" t="s">
        <v>33</v>
      </c>
      <c r="AX1822" s="15" t="s">
        <v>79</v>
      </c>
      <c r="AY1822" s="253" t="s">
        <v>117</v>
      </c>
    </row>
    <row r="1823" s="2" customFormat="1" ht="24.15" customHeight="1">
      <c r="A1823" s="41"/>
      <c r="B1823" s="42"/>
      <c r="C1823" s="265" t="s">
        <v>777</v>
      </c>
      <c r="D1823" s="265" t="s">
        <v>290</v>
      </c>
      <c r="E1823" s="266" t="s">
        <v>778</v>
      </c>
      <c r="F1823" s="267" t="s">
        <v>779</v>
      </c>
      <c r="G1823" s="268" t="s">
        <v>714</v>
      </c>
      <c r="H1823" s="269">
        <v>1</v>
      </c>
      <c r="I1823" s="270"/>
      <c r="J1823" s="271">
        <f>ROUND(I1823*H1823,2)</f>
        <v>0</v>
      </c>
      <c r="K1823" s="267" t="s">
        <v>643</v>
      </c>
      <c r="L1823" s="272"/>
      <c r="M1823" s="273" t="s">
        <v>19</v>
      </c>
      <c r="N1823" s="274" t="s">
        <v>42</v>
      </c>
      <c r="O1823" s="87"/>
      <c r="P1823" s="212">
        <f>O1823*H1823</f>
        <v>0</v>
      </c>
      <c r="Q1823" s="212">
        <v>0.039579999999999997</v>
      </c>
      <c r="R1823" s="212">
        <f>Q1823*H1823</f>
        <v>0.039579999999999997</v>
      </c>
      <c r="S1823" s="212">
        <v>0</v>
      </c>
      <c r="T1823" s="213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14" t="s">
        <v>650</v>
      </c>
      <c r="AT1823" s="214" t="s">
        <v>290</v>
      </c>
      <c r="AU1823" s="214" t="s">
        <v>81</v>
      </c>
      <c r="AY1823" s="20" t="s">
        <v>117</v>
      </c>
      <c r="BE1823" s="215">
        <f>IF(N1823="základní",J1823,0)</f>
        <v>0</v>
      </c>
      <c r="BF1823" s="215">
        <f>IF(N1823="snížená",J1823,0)</f>
        <v>0</v>
      </c>
      <c r="BG1823" s="215">
        <f>IF(N1823="zákl. přenesená",J1823,0)</f>
        <v>0</v>
      </c>
      <c r="BH1823" s="215">
        <f>IF(N1823="sníž. přenesená",J1823,0)</f>
        <v>0</v>
      </c>
      <c r="BI1823" s="215">
        <f>IF(N1823="nulová",J1823,0)</f>
        <v>0</v>
      </c>
      <c r="BJ1823" s="20" t="s">
        <v>79</v>
      </c>
      <c r="BK1823" s="215">
        <f>ROUND(I1823*H1823,2)</f>
        <v>0</v>
      </c>
      <c r="BL1823" s="20" t="s">
        <v>578</v>
      </c>
      <c r="BM1823" s="214" t="s">
        <v>780</v>
      </c>
    </row>
    <row r="1824" s="2" customFormat="1">
      <c r="A1824" s="41"/>
      <c r="B1824" s="42"/>
      <c r="C1824" s="43"/>
      <c r="D1824" s="223" t="s">
        <v>677</v>
      </c>
      <c r="E1824" s="43"/>
      <c r="F1824" s="275" t="s">
        <v>716</v>
      </c>
      <c r="G1824" s="43"/>
      <c r="H1824" s="43"/>
      <c r="I1824" s="218"/>
      <c r="J1824" s="43"/>
      <c r="K1824" s="43"/>
      <c r="L1824" s="47"/>
      <c r="M1824" s="219"/>
      <c r="N1824" s="220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677</v>
      </c>
      <c r="AU1824" s="20" t="s">
        <v>81</v>
      </c>
    </row>
    <row r="1825" s="14" customFormat="1">
      <c r="A1825" s="14"/>
      <c r="B1825" s="232"/>
      <c r="C1825" s="233"/>
      <c r="D1825" s="223" t="s">
        <v>129</v>
      </c>
      <c r="E1825" s="234" t="s">
        <v>19</v>
      </c>
      <c r="F1825" s="235" t="s">
        <v>79</v>
      </c>
      <c r="G1825" s="233"/>
      <c r="H1825" s="236">
        <v>1</v>
      </c>
      <c r="I1825" s="237"/>
      <c r="J1825" s="233"/>
      <c r="K1825" s="233"/>
      <c r="L1825" s="238"/>
      <c r="M1825" s="239"/>
      <c r="N1825" s="240"/>
      <c r="O1825" s="240"/>
      <c r="P1825" s="240"/>
      <c r="Q1825" s="240"/>
      <c r="R1825" s="240"/>
      <c r="S1825" s="240"/>
      <c r="T1825" s="241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42" t="s">
        <v>129</v>
      </c>
      <c r="AU1825" s="242" t="s">
        <v>81</v>
      </c>
      <c r="AV1825" s="14" t="s">
        <v>81</v>
      </c>
      <c r="AW1825" s="14" t="s">
        <v>33</v>
      </c>
      <c r="AX1825" s="14" t="s">
        <v>71</v>
      </c>
      <c r="AY1825" s="242" t="s">
        <v>117</v>
      </c>
    </row>
    <row r="1826" s="15" customFormat="1">
      <c r="A1826" s="15"/>
      <c r="B1826" s="243"/>
      <c r="C1826" s="244"/>
      <c r="D1826" s="223" t="s">
        <v>129</v>
      </c>
      <c r="E1826" s="245" t="s">
        <v>19</v>
      </c>
      <c r="F1826" s="246" t="s">
        <v>226</v>
      </c>
      <c r="G1826" s="244"/>
      <c r="H1826" s="247">
        <v>1</v>
      </c>
      <c r="I1826" s="248"/>
      <c r="J1826" s="244"/>
      <c r="K1826" s="244"/>
      <c r="L1826" s="249"/>
      <c r="M1826" s="250"/>
      <c r="N1826" s="251"/>
      <c r="O1826" s="251"/>
      <c r="P1826" s="251"/>
      <c r="Q1826" s="251"/>
      <c r="R1826" s="251"/>
      <c r="S1826" s="251"/>
      <c r="T1826" s="252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3" t="s">
        <v>129</v>
      </c>
      <c r="AU1826" s="253" t="s">
        <v>81</v>
      </c>
      <c r="AV1826" s="15" t="s">
        <v>125</v>
      </c>
      <c r="AW1826" s="15" t="s">
        <v>33</v>
      </c>
      <c r="AX1826" s="15" t="s">
        <v>79</v>
      </c>
      <c r="AY1826" s="253" t="s">
        <v>117</v>
      </c>
    </row>
    <row r="1827" s="2" customFormat="1" ht="24.15" customHeight="1">
      <c r="A1827" s="41"/>
      <c r="B1827" s="42"/>
      <c r="C1827" s="265" t="s">
        <v>781</v>
      </c>
      <c r="D1827" s="265" t="s">
        <v>290</v>
      </c>
      <c r="E1827" s="266" t="s">
        <v>782</v>
      </c>
      <c r="F1827" s="267" t="s">
        <v>783</v>
      </c>
      <c r="G1827" s="268" t="s">
        <v>714</v>
      </c>
      <c r="H1827" s="269">
        <v>1</v>
      </c>
      <c r="I1827" s="270"/>
      <c r="J1827" s="271">
        <f>ROUND(I1827*H1827,2)</f>
        <v>0</v>
      </c>
      <c r="K1827" s="267" t="s">
        <v>643</v>
      </c>
      <c r="L1827" s="272"/>
      <c r="M1827" s="273" t="s">
        <v>19</v>
      </c>
      <c r="N1827" s="274" t="s">
        <v>42</v>
      </c>
      <c r="O1827" s="87"/>
      <c r="P1827" s="212">
        <f>O1827*H1827</f>
        <v>0</v>
      </c>
      <c r="Q1827" s="212">
        <v>0.039579999999999997</v>
      </c>
      <c r="R1827" s="212">
        <f>Q1827*H1827</f>
        <v>0.039579999999999997</v>
      </c>
      <c r="S1827" s="212">
        <v>0</v>
      </c>
      <c r="T1827" s="213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14" t="s">
        <v>650</v>
      </c>
      <c r="AT1827" s="214" t="s">
        <v>290</v>
      </c>
      <c r="AU1827" s="214" t="s">
        <v>81</v>
      </c>
      <c r="AY1827" s="20" t="s">
        <v>117</v>
      </c>
      <c r="BE1827" s="215">
        <f>IF(N1827="základní",J1827,0)</f>
        <v>0</v>
      </c>
      <c r="BF1827" s="215">
        <f>IF(N1827="snížená",J1827,0)</f>
        <v>0</v>
      </c>
      <c r="BG1827" s="215">
        <f>IF(N1827="zákl. přenesená",J1827,0)</f>
        <v>0</v>
      </c>
      <c r="BH1827" s="215">
        <f>IF(N1827="sníž. přenesená",J1827,0)</f>
        <v>0</v>
      </c>
      <c r="BI1827" s="215">
        <f>IF(N1827="nulová",J1827,0)</f>
        <v>0</v>
      </c>
      <c r="BJ1827" s="20" t="s">
        <v>79</v>
      </c>
      <c r="BK1827" s="215">
        <f>ROUND(I1827*H1827,2)</f>
        <v>0</v>
      </c>
      <c r="BL1827" s="20" t="s">
        <v>578</v>
      </c>
      <c r="BM1827" s="214" t="s">
        <v>784</v>
      </c>
    </row>
    <row r="1828" s="2" customFormat="1">
      <c r="A1828" s="41"/>
      <c r="B1828" s="42"/>
      <c r="C1828" s="43"/>
      <c r="D1828" s="223" t="s">
        <v>677</v>
      </c>
      <c r="E1828" s="43"/>
      <c r="F1828" s="275" t="s">
        <v>716</v>
      </c>
      <c r="G1828" s="43"/>
      <c r="H1828" s="43"/>
      <c r="I1828" s="218"/>
      <c r="J1828" s="43"/>
      <c r="K1828" s="43"/>
      <c r="L1828" s="47"/>
      <c r="M1828" s="219"/>
      <c r="N1828" s="220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677</v>
      </c>
      <c r="AU1828" s="20" t="s">
        <v>81</v>
      </c>
    </row>
    <row r="1829" s="14" customFormat="1">
      <c r="A1829" s="14"/>
      <c r="B1829" s="232"/>
      <c r="C1829" s="233"/>
      <c r="D1829" s="223" t="s">
        <v>129</v>
      </c>
      <c r="E1829" s="234" t="s">
        <v>19</v>
      </c>
      <c r="F1829" s="235" t="s">
        <v>79</v>
      </c>
      <c r="G1829" s="233"/>
      <c r="H1829" s="236">
        <v>1</v>
      </c>
      <c r="I1829" s="237"/>
      <c r="J1829" s="233"/>
      <c r="K1829" s="233"/>
      <c r="L1829" s="238"/>
      <c r="M1829" s="239"/>
      <c r="N1829" s="240"/>
      <c r="O1829" s="240"/>
      <c r="P1829" s="240"/>
      <c r="Q1829" s="240"/>
      <c r="R1829" s="240"/>
      <c r="S1829" s="240"/>
      <c r="T1829" s="241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2" t="s">
        <v>129</v>
      </c>
      <c r="AU1829" s="242" t="s">
        <v>81</v>
      </c>
      <c r="AV1829" s="14" t="s">
        <v>81</v>
      </c>
      <c r="AW1829" s="14" t="s">
        <v>33</v>
      </c>
      <c r="AX1829" s="14" t="s">
        <v>71</v>
      </c>
      <c r="AY1829" s="242" t="s">
        <v>117</v>
      </c>
    </row>
    <row r="1830" s="15" customFormat="1">
      <c r="A1830" s="15"/>
      <c r="B1830" s="243"/>
      <c r="C1830" s="244"/>
      <c r="D1830" s="223" t="s">
        <v>129</v>
      </c>
      <c r="E1830" s="245" t="s">
        <v>19</v>
      </c>
      <c r="F1830" s="246" t="s">
        <v>226</v>
      </c>
      <c r="G1830" s="244"/>
      <c r="H1830" s="247">
        <v>1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53" t="s">
        <v>129</v>
      </c>
      <c r="AU1830" s="253" t="s">
        <v>81</v>
      </c>
      <c r="AV1830" s="15" t="s">
        <v>125</v>
      </c>
      <c r="AW1830" s="15" t="s">
        <v>33</v>
      </c>
      <c r="AX1830" s="15" t="s">
        <v>79</v>
      </c>
      <c r="AY1830" s="253" t="s">
        <v>117</v>
      </c>
    </row>
    <row r="1831" s="2" customFormat="1" ht="24.15" customHeight="1">
      <c r="A1831" s="41"/>
      <c r="B1831" s="42"/>
      <c r="C1831" s="265" t="s">
        <v>785</v>
      </c>
      <c r="D1831" s="265" t="s">
        <v>290</v>
      </c>
      <c r="E1831" s="266" t="s">
        <v>786</v>
      </c>
      <c r="F1831" s="267" t="s">
        <v>787</v>
      </c>
      <c r="G1831" s="268" t="s">
        <v>714</v>
      </c>
      <c r="H1831" s="269">
        <v>4</v>
      </c>
      <c r="I1831" s="270"/>
      <c r="J1831" s="271">
        <f>ROUND(I1831*H1831,2)</f>
        <v>0</v>
      </c>
      <c r="K1831" s="267" t="s">
        <v>643</v>
      </c>
      <c r="L1831" s="272"/>
      <c r="M1831" s="273" t="s">
        <v>19</v>
      </c>
      <c r="N1831" s="274" t="s">
        <v>42</v>
      </c>
      <c r="O1831" s="87"/>
      <c r="P1831" s="212">
        <f>O1831*H1831</f>
        <v>0</v>
      </c>
      <c r="Q1831" s="212">
        <v>0.039579999999999997</v>
      </c>
      <c r="R1831" s="212">
        <f>Q1831*H1831</f>
        <v>0.15831999999999999</v>
      </c>
      <c r="S1831" s="212">
        <v>0</v>
      </c>
      <c r="T1831" s="213">
        <f>S1831*H1831</f>
        <v>0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14" t="s">
        <v>650</v>
      </c>
      <c r="AT1831" s="214" t="s">
        <v>290</v>
      </c>
      <c r="AU1831" s="214" t="s">
        <v>81</v>
      </c>
      <c r="AY1831" s="20" t="s">
        <v>117</v>
      </c>
      <c r="BE1831" s="215">
        <f>IF(N1831="základní",J1831,0)</f>
        <v>0</v>
      </c>
      <c r="BF1831" s="215">
        <f>IF(N1831="snížená",J1831,0)</f>
        <v>0</v>
      </c>
      <c r="BG1831" s="215">
        <f>IF(N1831="zákl. přenesená",J1831,0)</f>
        <v>0</v>
      </c>
      <c r="BH1831" s="215">
        <f>IF(N1831="sníž. přenesená",J1831,0)</f>
        <v>0</v>
      </c>
      <c r="BI1831" s="215">
        <f>IF(N1831="nulová",J1831,0)</f>
        <v>0</v>
      </c>
      <c r="BJ1831" s="20" t="s">
        <v>79</v>
      </c>
      <c r="BK1831" s="215">
        <f>ROUND(I1831*H1831,2)</f>
        <v>0</v>
      </c>
      <c r="BL1831" s="20" t="s">
        <v>578</v>
      </c>
      <c r="BM1831" s="214" t="s">
        <v>788</v>
      </c>
    </row>
    <row r="1832" s="2" customFormat="1">
      <c r="A1832" s="41"/>
      <c r="B1832" s="42"/>
      <c r="C1832" s="43"/>
      <c r="D1832" s="223" t="s">
        <v>677</v>
      </c>
      <c r="E1832" s="43"/>
      <c r="F1832" s="275" t="s">
        <v>716</v>
      </c>
      <c r="G1832" s="43"/>
      <c r="H1832" s="43"/>
      <c r="I1832" s="218"/>
      <c r="J1832" s="43"/>
      <c r="K1832" s="43"/>
      <c r="L1832" s="47"/>
      <c r="M1832" s="219"/>
      <c r="N1832" s="220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677</v>
      </c>
      <c r="AU1832" s="20" t="s">
        <v>81</v>
      </c>
    </row>
    <row r="1833" s="14" customFormat="1">
      <c r="A1833" s="14"/>
      <c r="B1833" s="232"/>
      <c r="C1833" s="233"/>
      <c r="D1833" s="223" t="s">
        <v>129</v>
      </c>
      <c r="E1833" s="234" t="s">
        <v>19</v>
      </c>
      <c r="F1833" s="235" t="s">
        <v>125</v>
      </c>
      <c r="G1833" s="233"/>
      <c r="H1833" s="236">
        <v>4</v>
      </c>
      <c r="I1833" s="237"/>
      <c r="J1833" s="233"/>
      <c r="K1833" s="233"/>
      <c r="L1833" s="238"/>
      <c r="M1833" s="239"/>
      <c r="N1833" s="240"/>
      <c r="O1833" s="240"/>
      <c r="P1833" s="240"/>
      <c r="Q1833" s="240"/>
      <c r="R1833" s="240"/>
      <c r="S1833" s="240"/>
      <c r="T1833" s="241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2" t="s">
        <v>129</v>
      </c>
      <c r="AU1833" s="242" t="s">
        <v>81</v>
      </c>
      <c r="AV1833" s="14" t="s">
        <v>81</v>
      </c>
      <c r="AW1833" s="14" t="s">
        <v>33</v>
      </c>
      <c r="AX1833" s="14" t="s">
        <v>71</v>
      </c>
      <c r="AY1833" s="242" t="s">
        <v>117</v>
      </c>
    </row>
    <row r="1834" s="15" customFormat="1">
      <c r="A1834" s="15"/>
      <c r="B1834" s="243"/>
      <c r="C1834" s="244"/>
      <c r="D1834" s="223" t="s">
        <v>129</v>
      </c>
      <c r="E1834" s="245" t="s">
        <v>19</v>
      </c>
      <c r="F1834" s="246" t="s">
        <v>226</v>
      </c>
      <c r="G1834" s="244"/>
      <c r="H1834" s="247">
        <v>4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53" t="s">
        <v>129</v>
      </c>
      <c r="AU1834" s="253" t="s">
        <v>81</v>
      </c>
      <c r="AV1834" s="15" t="s">
        <v>125</v>
      </c>
      <c r="AW1834" s="15" t="s">
        <v>33</v>
      </c>
      <c r="AX1834" s="15" t="s">
        <v>79</v>
      </c>
      <c r="AY1834" s="253" t="s">
        <v>117</v>
      </c>
    </row>
    <row r="1835" s="2" customFormat="1" ht="24.15" customHeight="1">
      <c r="A1835" s="41"/>
      <c r="B1835" s="42"/>
      <c r="C1835" s="265" t="s">
        <v>789</v>
      </c>
      <c r="D1835" s="265" t="s">
        <v>290</v>
      </c>
      <c r="E1835" s="266" t="s">
        <v>790</v>
      </c>
      <c r="F1835" s="267" t="s">
        <v>791</v>
      </c>
      <c r="G1835" s="268" t="s">
        <v>714</v>
      </c>
      <c r="H1835" s="269">
        <v>2</v>
      </c>
      <c r="I1835" s="270"/>
      <c r="J1835" s="271">
        <f>ROUND(I1835*H1835,2)</f>
        <v>0</v>
      </c>
      <c r="K1835" s="267" t="s">
        <v>643</v>
      </c>
      <c r="L1835" s="272"/>
      <c r="M1835" s="273" t="s">
        <v>19</v>
      </c>
      <c r="N1835" s="274" t="s">
        <v>42</v>
      </c>
      <c r="O1835" s="87"/>
      <c r="P1835" s="212">
        <f>O1835*H1835</f>
        <v>0</v>
      </c>
      <c r="Q1835" s="212">
        <v>0.039579999999999997</v>
      </c>
      <c r="R1835" s="212">
        <f>Q1835*H1835</f>
        <v>0.079159999999999994</v>
      </c>
      <c r="S1835" s="212">
        <v>0</v>
      </c>
      <c r="T1835" s="213">
        <f>S1835*H1835</f>
        <v>0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14" t="s">
        <v>650</v>
      </c>
      <c r="AT1835" s="214" t="s">
        <v>290</v>
      </c>
      <c r="AU1835" s="214" t="s">
        <v>81</v>
      </c>
      <c r="AY1835" s="20" t="s">
        <v>117</v>
      </c>
      <c r="BE1835" s="215">
        <f>IF(N1835="základní",J1835,0)</f>
        <v>0</v>
      </c>
      <c r="BF1835" s="215">
        <f>IF(N1835="snížená",J1835,0)</f>
        <v>0</v>
      </c>
      <c r="BG1835" s="215">
        <f>IF(N1835="zákl. přenesená",J1835,0)</f>
        <v>0</v>
      </c>
      <c r="BH1835" s="215">
        <f>IF(N1835="sníž. přenesená",J1835,0)</f>
        <v>0</v>
      </c>
      <c r="BI1835" s="215">
        <f>IF(N1835="nulová",J1835,0)</f>
        <v>0</v>
      </c>
      <c r="BJ1835" s="20" t="s">
        <v>79</v>
      </c>
      <c r="BK1835" s="215">
        <f>ROUND(I1835*H1835,2)</f>
        <v>0</v>
      </c>
      <c r="BL1835" s="20" t="s">
        <v>578</v>
      </c>
      <c r="BM1835" s="214" t="s">
        <v>792</v>
      </c>
    </row>
    <row r="1836" s="2" customFormat="1">
      <c r="A1836" s="41"/>
      <c r="B1836" s="42"/>
      <c r="C1836" s="43"/>
      <c r="D1836" s="223" t="s">
        <v>677</v>
      </c>
      <c r="E1836" s="43"/>
      <c r="F1836" s="275" t="s">
        <v>716</v>
      </c>
      <c r="G1836" s="43"/>
      <c r="H1836" s="43"/>
      <c r="I1836" s="218"/>
      <c r="J1836" s="43"/>
      <c r="K1836" s="43"/>
      <c r="L1836" s="47"/>
      <c r="M1836" s="219"/>
      <c r="N1836" s="220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677</v>
      </c>
      <c r="AU1836" s="20" t="s">
        <v>81</v>
      </c>
    </row>
    <row r="1837" s="14" customFormat="1">
      <c r="A1837" s="14"/>
      <c r="B1837" s="232"/>
      <c r="C1837" s="233"/>
      <c r="D1837" s="223" t="s">
        <v>129</v>
      </c>
      <c r="E1837" s="234" t="s">
        <v>19</v>
      </c>
      <c r="F1837" s="235" t="s">
        <v>81</v>
      </c>
      <c r="G1837" s="233"/>
      <c r="H1837" s="236">
        <v>2</v>
      </c>
      <c r="I1837" s="237"/>
      <c r="J1837" s="233"/>
      <c r="K1837" s="233"/>
      <c r="L1837" s="238"/>
      <c r="M1837" s="239"/>
      <c r="N1837" s="240"/>
      <c r="O1837" s="240"/>
      <c r="P1837" s="240"/>
      <c r="Q1837" s="240"/>
      <c r="R1837" s="240"/>
      <c r="S1837" s="240"/>
      <c r="T1837" s="241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2" t="s">
        <v>129</v>
      </c>
      <c r="AU1837" s="242" t="s">
        <v>81</v>
      </c>
      <c r="AV1837" s="14" t="s">
        <v>81</v>
      </c>
      <c r="AW1837" s="14" t="s">
        <v>33</v>
      </c>
      <c r="AX1837" s="14" t="s">
        <v>71</v>
      </c>
      <c r="AY1837" s="242" t="s">
        <v>117</v>
      </c>
    </row>
    <row r="1838" s="15" customFormat="1">
      <c r="A1838" s="15"/>
      <c r="B1838" s="243"/>
      <c r="C1838" s="244"/>
      <c r="D1838" s="223" t="s">
        <v>129</v>
      </c>
      <c r="E1838" s="245" t="s">
        <v>19</v>
      </c>
      <c r="F1838" s="246" t="s">
        <v>226</v>
      </c>
      <c r="G1838" s="244"/>
      <c r="H1838" s="247">
        <v>2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53" t="s">
        <v>129</v>
      </c>
      <c r="AU1838" s="253" t="s">
        <v>81</v>
      </c>
      <c r="AV1838" s="15" t="s">
        <v>125</v>
      </c>
      <c r="AW1838" s="15" t="s">
        <v>33</v>
      </c>
      <c r="AX1838" s="15" t="s">
        <v>79</v>
      </c>
      <c r="AY1838" s="253" t="s">
        <v>117</v>
      </c>
    </row>
    <row r="1839" s="2" customFormat="1" ht="24.15" customHeight="1">
      <c r="A1839" s="41"/>
      <c r="B1839" s="42"/>
      <c r="C1839" s="265" t="s">
        <v>793</v>
      </c>
      <c r="D1839" s="265" t="s">
        <v>290</v>
      </c>
      <c r="E1839" s="266" t="s">
        <v>794</v>
      </c>
      <c r="F1839" s="267" t="s">
        <v>795</v>
      </c>
      <c r="G1839" s="268" t="s">
        <v>714</v>
      </c>
      <c r="H1839" s="269">
        <v>1</v>
      </c>
      <c r="I1839" s="270"/>
      <c r="J1839" s="271">
        <f>ROUND(I1839*H1839,2)</f>
        <v>0</v>
      </c>
      <c r="K1839" s="267" t="s">
        <v>643</v>
      </c>
      <c r="L1839" s="272"/>
      <c r="M1839" s="273" t="s">
        <v>19</v>
      </c>
      <c r="N1839" s="274" t="s">
        <v>42</v>
      </c>
      <c r="O1839" s="87"/>
      <c r="P1839" s="212">
        <f>O1839*H1839</f>
        <v>0</v>
      </c>
      <c r="Q1839" s="212">
        <v>0.039579999999999997</v>
      </c>
      <c r="R1839" s="212">
        <f>Q1839*H1839</f>
        <v>0.039579999999999997</v>
      </c>
      <c r="S1839" s="212">
        <v>0</v>
      </c>
      <c r="T1839" s="213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14" t="s">
        <v>650</v>
      </c>
      <c r="AT1839" s="214" t="s">
        <v>290</v>
      </c>
      <c r="AU1839" s="214" t="s">
        <v>81</v>
      </c>
      <c r="AY1839" s="20" t="s">
        <v>117</v>
      </c>
      <c r="BE1839" s="215">
        <f>IF(N1839="základní",J1839,0)</f>
        <v>0</v>
      </c>
      <c r="BF1839" s="215">
        <f>IF(N1839="snížená",J1839,0)</f>
        <v>0</v>
      </c>
      <c r="BG1839" s="215">
        <f>IF(N1839="zákl. přenesená",J1839,0)</f>
        <v>0</v>
      </c>
      <c r="BH1839" s="215">
        <f>IF(N1839="sníž. přenesená",J1839,0)</f>
        <v>0</v>
      </c>
      <c r="BI1839" s="215">
        <f>IF(N1839="nulová",J1839,0)</f>
        <v>0</v>
      </c>
      <c r="BJ1839" s="20" t="s">
        <v>79</v>
      </c>
      <c r="BK1839" s="215">
        <f>ROUND(I1839*H1839,2)</f>
        <v>0</v>
      </c>
      <c r="BL1839" s="20" t="s">
        <v>578</v>
      </c>
      <c r="BM1839" s="214" t="s">
        <v>796</v>
      </c>
    </row>
    <row r="1840" s="2" customFormat="1">
      <c r="A1840" s="41"/>
      <c r="B1840" s="42"/>
      <c r="C1840" s="43"/>
      <c r="D1840" s="223" t="s">
        <v>677</v>
      </c>
      <c r="E1840" s="43"/>
      <c r="F1840" s="275" t="s">
        <v>716</v>
      </c>
      <c r="G1840" s="43"/>
      <c r="H1840" s="43"/>
      <c r="I1840" s="218"/>
      <c r="J1840" s="43"/>
      <c r="K1840" s="43"/>
      <c r="L1840" s="47"/>
      <c r="M1840" s="219"/>
      <c r="N1840" s="220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677</v>
      </c>
      <c r="AU1840" s="20" t="s">
        <v>81</v>
      </c>
    </row>
    <row r="1841" s="14" customFormat="1">
      <c r="A1841" s="14"/>
      <c r="B1841" s="232"/>
      <c r="C1841" s="233"/>
      <c r="D1841" s="223" t="s">
        <v>129</v>
      </c>
      <c r="E1841" s="234" t="s">
        <v>19</v>
      </c>
      <c r="F1841" s="235" t="s">
        <v>79</v>
      </c>
      <c r="G1841" s="233"/>
      <c r="H1841" s="236">
        <v>1</v>
      </c>
      <c r="I1841" s="237"/>
      <c r="J1841" s="233"/>
      <c r="K1841" s="233"/>
      <c r="L1841" s="238"/>
      <c r="M1841" s="239"/>
      <c r="N1841" s="240"/>
      <c r="O1841" s="240"/>
      <c r="P1841" s="240"/>
      <c r="Q1841" s="240"/>
      <c r="R1841" s="240"/>
      <c r="S1841" s="240"/>
      <c r="T1841" s="241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42" t="s">
        <v>129</v>
      </c>
      <c r="AU1841" s="242" t="s">
        <v>81</v>
      </c>
      <c r="AV1841" s="14" t="s">
        <v>81</v>
      </c>
      <c r="AW1841" s="14" t="s">
        <v>33</v>
      </c>
      <c r="AX1841" s="14" t="s">
        <v>71</v>
      </c>
      <c r="AY1841" s="242" t="s">
        <v>117</v>
      </c>
    </row>
    <row r="1842" s="15" customFormat="1">
      <c r="A1842" s="15"/>
      <c r="B1842" s="243"/>
      <c r="C1842" s="244"/>
      <c r="D1842" s="223" t="s">
        <v>129</v>
      </c>
      <c r="E1842" s="245" t="s">
        <v>19</v>
      </c>
      <c r="F1842" s="246" t="s">
        <v>226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53" t="s">
        <v>129</v>
      </c>
      <c r="AU1842" s="253" t="s">
        <v>81</v>
      </c>
      <c r="AV1842" s="15" t="s">
        <v>125</v>
      </c>
      <c r="AW1842" s="15" t="s">
        <v>33</v>
      </c>
      <c r="AX1842" s="15" t="s">
        <v>79</v>
      </c>
      <c r="AY1842" s="253" t="s">
        <v>117</v>
      </c>
    </row>
    <row r="1843" s="2" customFormat="1" ht="24.15" customHeight="1">
      <c r="A1843" s="41"/>
      <c r="B1843" s="42"/>
      <c r="C1843" s="265" t="s">
        <v>797</v>
      </c>
      <c r="D1843" s="265" t="s">
        <v>290</v>
      </c>
      <c r="E1843" s="266" t="s">
        <v>798</v>
      </c>
      <c r="F1843" s="267" t="s">
        <v>799</v>
      </c>
      <c r="G1843" s="268" t="s">
        <v>714</v>
      </c>
      <c r="H1843" s="269">
        <v>1</v>
      </c>
      <c r="I1843" s="270"/>
      <c r="J1843" s="271">
        <f>ROUND(I1843*H1843,2)</f>
        <v>0</v>
      </c>
      <c r="K1843" s="267" t="s">
        <v>643</v>
      </c>
      <c r="L1843" s="272"/>
      <c r="M1843" s="273" t="s">
        <v>19</v>
      </c>
      <c r="N1843" s="274" t="s">
        <v>42</v>
      </c>
      <c r="O1843" s="87"/>
      <c r="P1843" s="212">
        <f>O1843*H1843</f>
        <v>0</v>
      </c>
      <c r="Q1843" s="212">
        <v>0.039579999999999997</v>
      </c>
      <c r="R1843" s="212">
        <f>Q1843*H1843</f>
        <v>0.039579999999999997</v>
      </c>
      <c r="S1843" s="212">
        <v>0</v>
      </c>
      <c r="T1843" s="213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14" t="s">
        <v>650</v>
      </c>
      <c r="AT1843" s="214" t="s">
        <v>290</v>
      </c>
      <c r="AU1843" s="214" t="s">
        <v>81</v>
      </c>
      <c r="AY1843" s="20" t="s">
        <v>117</v>
      </c>
      <c r="BE1843" s="215">
        <f>IF(N1843="základní",J1843,0)</f>
        <v>0</v>
      </c>
      <c r="BF1843" s="215">
        <f>IF(N1843="snížená",J1843,0)</f>
        <v>0</v>
      </c>
      <c r="BG1843" s="215">
        <f>IF(N1843="zákl. přenesená",J1843,0)</f>
        <v>0</v>
      </c>
      <c r="BH1843" s="215">
        <f>IF(N1843="sníž. přenesená",J1843,0)</f>
        <v>0</v>
      </c>
      <c r="BI1843" s="215">
        <f>IF(N1843="nulová",J1843,0)</f>
        <v>0</v>
      </c>
      <c r="BJ1843" s="20" t="s">
        <v>79</v>
      </c>
      <c r="BK1843" s="215">
        <f>ROUND(I1843*H1843,2)</f>
        <v>0</v>
      </c>
      <c r="BL1843" s="20" t="s">
        <v>578</v>
      </c>
      <c r="BM1843" s="214" t="s">
        <v>800</v>
      </c>
    </row>
    <row r="1844" s="2" customFormat="1">
      <c r="A1844" s="41"/>
      <c r="B1844" s="42"/>
      <c r="C1844" s="43"/>
      <c r="D1844" s="223" t="s">
        <v>677</v>
      </c>
      <c r="E1844" s="43"/>
      <c r="F1844" s="275" t="s">
        <v>716</v>
      </c>
      <c r="G1844" s="43"/>
      <c r="H1844" s="43"/>
      <c r="I1844" s="218"/>
      <c r="J1844" s="43"/>
      <c r="K1844" s="43"/>
      <c r="L1844" s="47"/>
      <c r="M1844" s="219"/>
      <c r="N1844" s="220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677</v>
      </c>
      <c r="AU1844" s="20" t="s">
        <v>81</v>
      </c>
    </row>
    <row r="1845" s="14" customFormat="1">
      <c r="A1845" s="14"/>
      <c r="B1845" s="232"/>
      <c r="C1845" s="233"/>
      <c r="D1845" s="223" t="s">
        <v>129</v>
      </c>
      <c r="E1845" s="234" t="s">
        <v>19</v>
      </c>
      <c r="F1845" s="235" t="s">
        <v>79</v>
      </c>
      <c r="G1845" s="233"/>
      <c r="H1845" s="236">
        <v>1</v>
      </c>
      <c r="I1845" s="237"/>
      <c r="J1845" s="233"/>
      <c r="K1845" s="233"/>
      <c r="L1845" s="238"/>
      <c r="M1845" s="239"/>
      <c r="N1845" s="240"/>
      <c r="O1845" s="240"/>
      <c r="P1845" s="240"/>
      <c r="Q1845" s="240"/>
      <c r="R1845" s="240"/>
      <c r="S1845" s="240"/>
      <c r="T1845" s="241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42" t="s">
        <v>129</v>
      </c>
      <c r="AU1845" s="242" t="s">
        <v>81</v>
      </c>
      <c r="AV1845" s="14" t="s">
        <v>81</v>
      </c>
      <c r="AW1845" s="14" t="s">
        <v>33</v>
      </c>
      <c r="AX1845" s="14" t="s">
        <v>71</v>
      </c>
      <c r="AY1845" s="242" t="s">
        <v>117</v>
      </c>
    </row>
    <row r="1846" s="15" customFormat="1">
      <c r="A1846" s="15"/>
      <c r="B1846" s="243"/>
      <c r="C1846" s="244"/>
      <c r="D1846" s="223" t="s">
        <v>129</v>
      </c>
      <c r="E1846" s="245" t="s">
        <v>19</v>
      </c>
      <c r="F1846" s="246" t="s">
        <v>226</v>
      </c>
      <c r="G1846" s="244"/>
      <c r="H1846" s="247">
        <v>1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53" t="s">
        <v>129</v>
      </c>
      <c r="AU1846" s="253" t="s">
        <v>81</v>
      </c>
      <c r="AV1846" s="15" t="s">
        <v>125</v>
      </c>
      <c r="AW1846" s="15" t="s">
        <v>33</v>
      </c>
      <c r="AX1846" s="15" t="s">
        <v>79</v>
      </c>
      <c r="AY1846" s="253" t="s">
        <v>117</v>
      </c>
    </row>
    <row r="1847" s="2" customFormat="1" ht="24.15" customHeight="1">
      <c r="A1847" s="41"/>
      <c r="B1847" s="42"/>
      <c r="C1847" s="265" t="s">
        <v>801</v>
      </c>
      <c r="D1847" s="265" t="s">
        <v>290</v>
      </c>
      <c r="E1847" s="266" t="s">
        <v>802</v>
      </c>
      <c r="F1847" s="267" t="s">
        <v>803</v>
      </c>
      <c r="G1847" s="268" t="s">
        <v>714</v>
      </c>
      <c r="H1847" s="269">
        <v>3</v>
      </c>
      <c r="I1847" s="270"/>
      <c r="J1847" s="271">
        <f>ROUND(I1847*H1847,2)</f>
        <v>0</v>
      </c>
      <c r="K1847" s="267" t="s">
        <v>643</v>
      </c>
      <c r="L1847" s="272"/>
      <c r="M1847" s="273" t="s">
        <v>19</v>
      </c>
      <c r="N1847" s="274" t="s">
        <v>42</v>
      </c>
      <c r="O1847" s="87"/>
      <c r="P1847" s="212">
        <f>O1847*H1847</f>
        <v>0</v>
      </c>
      <c r="Q1847" s="212">
        <v>0.039579999999999997</v>
      </c>
      <c r="R1847" s="212">
        <f>Q1847*H1847</f>
        <v>0.11873999999999998</v>
      </c>
      <c r="S1847" s="212">
        <v>0</v>
      </c>
      <c r="T1847" s="213">
        <f>S1847*H1847</f>
        <v>0</v>
      </c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R1847" s="214" t="s">
        <v>650</v>
      </c>
      <c r="AT1847" s="214" t="s">
        <v>290</v>
      </c>
      <c r="AU1847" s="214" t="s">
        <v>81</v>
      </c>
      <c r="AY1847" s="20" t="s">
        <v>117</v>
      </c>
      <c r="BE1847" s="215">
        <f>IF(N1847="základní",J1847,0)</f>
        <v>0</v>
      </c>
      <c r="BF1847" s="215">
        <f>IF(N1847="snížená",J1847,0)</f>
        <v>0</v>
      </c>
      <c r="BG1847" s="215">
        <f>IF(N1847="zákl. přenesená",J1847,0)</f>
        <v>0</v>
      </c>
      <c r="BH1847" s="215">
        <f>IF(N1847="sníž. přenesená",J1847,0)</f>
        <v>0</v>
      </c>
      <c r="BI1847" s="215">
        <f>IF(N1847="nulová",J1847,0)</f>
        <v>0</v>
      </c>
      <c r="BJ1847" s="20" t="s">
        <v>79</v>
      </c>
      <c r="BK1847" s="215">
        <f>ROUND(I1847*H1847,2)</f>
        <v>0</v>
      </c>
      <c r="BL1847" s="20" t="s">
        <v>578</v>
      </c>
      <c r="BM1847" s="214" t="s">
        <v>804</v>
      </c>
    </row>
    <row r="1848" s="2" customFormat="1">
      <c r="A1848" s="41"/>
      <c r="B1848" s="42"/>
      <c r="C1848" s="43"/>
      <c r="D1848" s="223" t="s">
        <v>677</v>
      </c>
      <c r="E1848" s="43"/>
      <c r="F1848" s="275" t="s">
        <v>716</v>
      </c>
      <c r="G1848" s="43"/>
      <c r="H1848" s="43"/>
      <c r="I1848" s="218"/>
      <c r="J1848" s="43"/>
      <c r="K1848" s="43"/>
      <c r="L1848" s="47"/>
      <c r="M1848" s="219"/>
      <c r="N1848" s="220"/>
      <c r="O1848" s="87"/>
      <c r="P1848" s="87"/>
      <c r="Q1848" s="87"/>
      <c r="R1848" s="87"/>
      <c r="S1848" s="87"/>
      <c r="T1848" s="88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T1848" s="20" t="s">
        <v>677</v>
      </c>
      <c r="AU1848" s="20" t="s">
        <v>81</v>
      </c>
    </row>
    <row r="1849" s="14" customFormat="1">
      <c r="A1849" s="14"/>
      <c r="B1849" s="232"/>
      <c r="C1849" s="233"/>
      <c r="D1849" s="223" t="s">
        <v>129</v>
      </c>
      <c r="E1849" s="234" t="s">
        <v>19</v>
      </c>
      <c r="F1849" s="235" t="s">
        <v>267</v>
      </c>
      <c r="G1849" s="233"/>
      <c r="H1849" s="236">
        <v>3</v>
      </c>
      <c r="I1849" s="237"/>
      <c r="J1849" s="233"/>
      <c r="K1849" s="233"/>
      <c r="L1849" s="238"/>
      <c r="M1849" s="239"/>
      <c r="N1849" s="240"/>
      <c r="O1849" s="240"/>
      <c r="P1849" s="240"/>
      <c r="Q1849" s="240"/>
      <c r="R1849" s="240"/>
      <c r="S1849" s="240"/>
      <c r="T1849" s="241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2" t="s">
        <v>129</v>
      </c>
      <c r="AU1849" s="242" t="s">
        <v>81</v>
      </c>
      <c r="AV1849" s="14" t="s">
        <v>81</v>
      </c>
      <c r="AW1849" s="14" t="s">
        <v>33</v>
      </c>
      <c r="AX1849" s="14" t="s">
        <v>71</v>
      </c>
      <c r="AY1849" s="242" t="s">
        <v>117</v>
      </c>
    </row>
    <row r="1850" s="15" customFormat="1">
      <c r="A1850" s="15"/>
      <c r="B1850" s="243"/>
      <c r="C1850" s="244"/>
      <c r="D1850" s="223" t="s">
        <v>129</v>
      </c>
      <c r="E1850" s="245" t="s">
        <v>19</v>
      </c>
      <c r="F1850" s="246" t="s">
        <v>226</v>
      </c>
      <c r="G1850" s="244"/>
      <c r="H1850" s="247">
        <v>3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53" t="s">
        <v>129</v>
      </c>
      <c r="AU1850" s="253" t="s">
        <v>81</v>
      </c>
      <c r="AV1850" s="15" t="s">
        <v>125</v>
      </c>
      <c r="AW1850" s="15" t="s">
        <v>33</v>
      </c>
      <c r="AX1850" s="15" t="s">
        <v>79</v>
      </c>
      <c r="AY1850" s="253" t="s">
        <v>117</v>
      </c>
    </row>
    <row r="1851" s="2" customFormat="1" ht="21.75" customHeight="1">
      <c r="A1851" s="41"/>
      <c r="B1851" s="42"/>
      <c r="C1851" s="265" t="s">
        <v>805</v>
      </c>
      <c r="D1851" s="265" t="s">
        <v>290</v>
      </c>
      <c r="E1851" s="266" t="s">
        <v>806</v>
      </c>
      <c r="F1851" s="267" t="s">
        <v>807</v>
      </c>
      <c r="G1851" s="268" t="s">
        <v>714</v>
      </c>
      <c r="H1851" s="269">
        <v>2</v>
      </c>
      <c r="I1851" s="270"/>
      <c r="J1851" s="271">
        <f>ROUND(I1851*H1851,2)</f>
        <v>0</v>
      </c>
      <c r="K1851" s="267" t="s">
        <v>643</v>
      </c>
      <c r="L1851" s="272"/>
      <c r="M1851" s="273" t="s">
        <v>19</v>
      </c>
      <c r="N1851" s="274" t="s">
        <v>42</v>
      </c>
      <c r="O1851" s="87"/>
      <c r="P1851" s="212">
        <f>O1851*H1851</f>
        <v>0</v>
      </c>
      <c r="Q1851" s="212">
        <v>0.039579999999999997</v>
      </c>
      <c r="R1851" s="212">
        <f>Q1851*H1851</f>
        <v>0.079159999999999994</v>
      </c>
      <c r="S1851" s="212">
        <v>0</v>
      </c>
      <c r="T1851" s="213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14" t="s">
        <v>650</v>
      </c>
      <c r="AT1851" s="214" t="s">
        <v>290</v>
      </c>
      <c r="AU1851" s="214" t="s">
        <v>81</v>
      </c>
      <c r="AY1851" s="20" t="s">
        <v>117</v>
      </c>
      <c r="BE1851" s="215">
        <f>IF(N1851="základní",J1851,0)</f>
        <v>0</v>
      </c>
      <c r="BF1851" s="215">
        <f>IF(N1851="snížená",J1851,0)</f>
        <v>0</v>
      </c>
      <c r="BG1851" s="215">
        <f>IF(N1851="zákl. přenesená",J1851,0)</f>
        <v>0</v>
      </c>
      <c r="BH1851" s="215">
        <f>IF(N1851="sníž. přenesená",J1851,0)</f>
        <v>0</v>
      </c>
      <c r="BI1851" s="215">
        <f>IF(N1851="nulová",J1851,0)</f>
        <v>0</v>
      </c>
      <c r="BJ1851" s="20" t="s">
        <v>79</v>
      </c>
      <c r="BK1851" s="215">
        <f>ROUND(I1851*H1851,2)</f>
        <v>0</v>
      </c>
      <c r="BL1851" s="20" t="s">
        <v>578</v>
      </c>
      <c r="BM1851" s="214" t="s">
        <v>808</v>
      </c>
    </row>
    <row r="1852" s="2" customFormat="1">
      <c r="A1852" s="41"/>
      <c r="B1852" s="42"/>
      <c r="C1852" s="43"/>
      <c r="D1852" s="223" t="s">
        <v>677</v>
      </c>
      <c r="E1852" s="43"/>
      <c r="F1852" s="275" t="s">
        <v>716</v>
      </c>
      <c r="G1852" s="43"/>
      <c r="H1852" s="43"/>
      <c r="I1852" s="218"/>
      <c r="J1852" s="43"/>
      <c r="K1852" s="43"/>
      <c r="L1852" s="47"/>
      <c r="M1852" s="219"/>
      <c r="N1852" s="220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677</v>
      </c>
      <c r="AU1852" s="20" t="s">
        <v>81</v>
      </c>
    </row>
    <row r="1853" s="14" customFormat="1">
      <c r="A1853" s="14"/>
      <c r="B1853" s="232"/>
      <c r="C1853" s="233"/>
      <c r="D1853" s="223" t="s">
        <v>129</v>
      </c>
      <c r="E1853" s="234" t="s">
        <v>19</v>
      </c>
      <c r="F1853" s="235" t="s">
        <v>81</v>
      </c>
      <c r="G1853" s="233"/>
      <c r="H1853" s="236">
        <v>2</v>
      </c>
      <c r="I1853" s="237"/>
      <c r="J1853" s="233"/>
      <c r="K1853" s="233"/>
      <c r="L1853" s="238"/>
      <c r="M1853" s="239"/>
      <c r="N1853" s="240"/>
      <c r="O1853" s="240"/>
      <c r="P1853" s="240"/>
      <c r="Q1853" s="240"/>
      <c r="R1853" s="240"/>
      <c r="S1853" s="240"/>
      <c r="T1853" s="241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42" t="s">
        <v>129</v>
      </c>
      <c r="AU1853" s="242" t="s">
        <v>81</v>
      </c>
      <c r="AV1853" s="14" t="s">
        <v>81</v>
      </c>
      <c r="AW1853" s="14" t="s">
        <v>33</v>
      </c>
      <c r="AX1853" s="14" t="s">
        <v>71</v>
      </c>
      <c r="AY1853" s="242" t="s">
        <v>117</v>
      </c>
    </row>
    <row r="1854" s="15" customFormat="1">
      <c r="A1854" s="15"/>
      <c r="B1854" s="243"/>
      <c r="C1854" s="244"/>
      <c r="D1854" s="223" t="s">
        <v>129</v>
      </c>
      <c r="E1854" s="245" t="s">
        <v>19</v>
      </c>
      <c r="F1854" s="246" t="s">
        <v>226</v>
      </c>
      <c r="G1854" s="244"/>
      <c r="H1854" s="247">
        <v>2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3" t="s">
        <v>129</v>
      </c>
      <c r="AU1854" s="253" t="s">
        <v>81</v>
      </c>
      <c r="AV1854" s="15" t="s">
        <v>125</v>
      </c>
      <c r="AW1854" s="15" t="s">
        <v>33</v>
      </c>
      <c r="AX1854" s="15" t="s">
        <v>79</v>
      </c>
      <c r="AY1854" s="253" t="s">
        <v>117</v>
      </c>
    </row>
    <row r="1855" s="2" customFormat="1" ht="21.75" customHeight="1">
      <c r="A1855" s="41"/>
      <c r="B1855" s="42"/>
      <c r="C1855" s="265" t="s">
        <v>809</v>
      </c>
      <c r="D1855" s="265" t="s">
        <v>290</v>
      </c>
      <c r="E1855" s="266" t="s">
        <v>810</v>
      </c>
      <c r="F1855" s="267" t="s">
        <v>811</v>
      </c>
      <c r="G1855" s="268" t="s">
        <v>714</v>
      </c>
      <c r="H1855" s="269">
        <v>1</v>
      </c>
      <c r="I1855" s="270"/>
      <c r="J1855" s="271">
        <f>ROUND(I1855*H1855,2)</f>
        <v>0</v>
      </c>
      <c r="K1855" s="267" t="s">
        <v>643</v>
      </c>
      <c r="L1855" s="272"/>
      <c r="M1855" s="273" t="s">
        <v>19</v>
      </c>
      <c r="N1855" s="274" t="s">
        <v>42</v>
      </c>
      <c r="O1855" s="87"/>
      <c r="P1855" s="212">
        <f>O1855*H1855</f>
        <v>0</v>
      </c>
      <c r="Q1855" s="212">
        <v>0.039579999999999997</v>
      </c>
      <c r="R1855" s="212">
        <f>Q1855*H1855</f>
        <v>0.039579999999999997</v>
      </c>
      <c r="S1855" s="212">
        <v>0</v>
      </c>
      <c r="T1855" s="213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14" t="s">
        <v>650</v>
      </c>
      <c r="AT1855" s="214" t="s">
        <v>290</v>
      </c>
      <c r="AU1855" s="214" t="s">
        <v>81</v>
      </c>
      <c r="AY1855" s="20" t="s">
        <v>117</v>
      </c>
      <c r="BE1855" s="215">
        <f>IF(N1855="základní",J1855,0)</f>
        <v>0</v>
      </c>
      <c r="BF1855" s="215">
        <f>IF(N1855="snížená",J1855,0)</f>
        <v>0</v>
      </c>
      <c r="BG1855" s="215">
        <f>IF(N1855="zákl. přenesená",J1855,0)</f>
        <v>0</v>
      </c>
      <c r="BH1855" s="215">
        <f>IF(N1855="sníž. přenesená",J1855,0)</f>
        <v>0</v>
      </c>
      <c r="BI1855" s="215">
        <f>IF(N1855="nulová",J1855,0)</f>
        <v>0</v>
      </c>
      <c r="BJ1855" s="20" t="s">
        <v>79</v>
      </c>
      <c r="BK1855" s="215">
        <f>ROUND(I1855*H1855,2)</f>
        <v>0</v>
      </c>
      <c r="BL1855" s="20" t="s">
        <v>578</v>
      </c>
      <c r="BM1855" s="214" t="s">
        <v>812</v>
      </c>
    </row>
    <row r="1856" s="2" customFormat="1">
      <c r="A1856" s="41"/>
      <c r="B1856" s="42"/>
      <c r="C1856" s="43"/>
      <c r="D1856" s="223" t="s">
        <v>677</v>
      </c>
      <c r="E1856" s="43"/>
      <c r="F1856" s="275" t="s">
        <v>716</v>
      </c>
      <c r="G1856" s="43"/>
      <c r="H1856" s="43"/>
      <c r="I1856" s="218"/>
      <c r="J1856" s="43"/>
      <c r="K1856" s="43"/>
      <c r="L1856" s="47"/>
      <c r="M1856" s="219"/>
      <c r="N1856" s="220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677</v>
      </c>
      <c r="AU1856" s="20" t="s">
        <v>81</v>
      </c>
    </row>
    <row r="1857" s="14" customFormat="1">
      <c r="A1857" s="14"/>
      <c r="B1857" s="232"/>
      <c r="C1857" s="233"/>
      <c r="D1857" s="223" t="s">
        <v>129</v>
      </c>
      <c r="E1857" s="234" t="s">
        <v>19</v>
      </c>
      <c r="F1857" s="235" t="s">
        <v>79</v>
      </c>
      <c r="G1857" s="233"/>
      <c r="H1857" s="236">
        <v>1</v>
      </c>
      <c r="I1857" s="237"/>
      <c r="J1857" s="233"/>
      <c r="K1857" s="233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2" t="s">
        <v>129</v>
      </c>
      <c r="AU1857" s="242" t="s">
        <v>81</v>
      </c>
      <c r="AV1857" s="14" t="s">
        <v>81</v>
      </c>
      <c r="AW1857" s="14" t="s">
        <v>33</v>
      </c>
      <c r="AX1857" s="14" t="s">
        <v>71</v>
      </c>
      <c r="AY1857" s="242" t="s">
        <v>117</v>
      </c>
    </row>
    <row r="1858" s="15" customFormat="1">
      <c r="A1858" s="15"/>
      <c r="B1858" s="243"/>
      <c r="C1858" s="244"/>
      <c r="D1858" s="223" t="s">
        <v>129</v>
      </c>
      <c r="E1858" s="245" t="s">
        <v>19</v>
      </c>
      <c r="F1858" s="246" t="s">
        <v>226</v>
      </c>
      <c r="G1858" s="244"/>
      <c r="H1858" s="247">
        <v>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53" t="s">
        <v>129</v>
      </c>
      <c r="AU1858" s="253" t="s">
        <v>81</v>
      </c>
      <c r="AV1858" s="15" t="s">
        <v>125</v>
      </c>
      <c r="AW1858" s="15" t="s">
        <v>33</v>
      </c>
      <c r="AX1858" s="15" t="s">
        <v>79</v>
      </c>
      <c r="AY1858" s="253" t="s">
        <v>117</v>
      </c>
    </row>
    <row r="1859" s="2" customFormat="1" ht="21.75" customHeight="1">
      <c r="A1859" s="41"/>
      <c r="B1859" s="42"/>
      <c r="C1859" s="265" t="s">
        <v>813</v>
      </c>
      <c r="D1859" s="265" t="s">
        <v>290</v>
      </c>
      <c r="E1859" s="266" t="s">
        <v>814</v>
      </c>
      <c r="F1859" s="267" t="s">
        <v>815</v>
      </c>
      <c r="G1859" s="268" t="s">
        <v>714</v>
      </c>
      <c r="H1859" s="269">
        <v>7</v>
      </c>
      <c r="I1859" s="270"/>
      <c r="J1859" s="271">
        <f>ROUND(I1859*H1859,2)</f>
        <v>0</v>
      </c>
      <c r="K1859" s="267" t="s">
        <v>643</v>
      </c>
      <c r="L1859" s="272"/>
      <c r="M1859" s="273" t="s">
        <v>19</v>
      </c>
      <c r="N1859" s="274" t="s">
        <v>42</v>
      </c>
      <c r="O1859" s="87"/>
      <c r="P1859" s="212">
        <f>O1859*H1859</f>
        <v>0</v>
      </c>
      <c r="Q1859" s="212">
        <v>0.039579999999999997</v>
      </c>
      <c r="R1859" s="212">
        <f>Q1859*H1859</f>
        <v>0.27705999999999997</v>
      </c>
      <c r="S1859" s="212">
        <v>0</v>
      </c>
      <c r="T1859" s="213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14" t="s">
        <v>650</v>
      </c>
      <c r="AT1859" s="214" t="s">
        <v>290</v>
      </c>
      <c r="AU1859" s="214" t="s">
        <v>81</v>
      </c>
      <c r="AY1859" s="20" t="s">
        <v>117</v>
      </c>
      <c r="BE1859" s="215">
        <f>IF(N1859="základní",J1859,0)</f>
        <v>0</v>
      </c>
      <c r="BF1859" s="215">
        <f>IF(N1859="snížená",J1859,0)</f>
        <v>0</v>
      </c>
      <c r="BG1859" s="215">
        <f>IF(N1859="zákl. přenesená",J1859,0)</f>
        <v>0</v>
      </c>
      <c r="BH1859" s="215">
        <f>IF(N1859="sníž. přenesená",J1859,0)</f>
        <v>0</v>
      </c>
      <c r="BI1859" s="215">
        <f>IF(N1859="nulová",J1859,0)</f>
        <v>0</v>
      </c>
      <c r="BJ1859" s="20" t="s">
        <v>79</v>
      </c>
      <c r="BK1859" s="215">
        <f>ROUND(I1859*H1859,2)</f>
        <v>0</v>
      </c>
      <c r="BL1859" s="20" t="s">
        <v>578</v>
      </c>
      <c r="BM1859" s="214" t="s">
        <v>816</v>
      </c>
    </row>
    <row r="1860" s="2" customFormat="1">
      <c r="A1860" s="41"/>
      <c r="B1860" s="42"/>
      <c r="C1860" s="43"/>
      <c r="D1860" s="223" t="s">
        <v>677</v>
      </c>
      <c r="E1860" s="43"/>
      <c r="F1860" s="275" t="s">
        <v>716</v>
      </c>
      <c r="G1860" s="43"/>
      <c r="H1860" s="43"/>
      <c r="I1860" s="218"/>
      <c r="J1860" s="43"/>
      <c r="K1860" s="43"/>
      <c r="L1860" s="47"/>
      <c r="M1860" s="219"/>
      <c r="N1860" s="220"/>
      <c r="O1860" s="87"/>
      <c r="P1860" s="87"/>
      <c r="Q1860" s="87"/>
      <c r="R1860" s="87"/>
      <c r="S1860" s="87"/>
      <c r="T1860" s="88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T1860" s="20" t="s">
        <v>677</v>
      </c>
      <c r="AU1860" s="20" t="s">
        <v>81</v>
      </c>
    </row>
    <row r="1861" s="14" customFormat="1">
      <c r="A1861" s="14"/>
      <c r="B1861" s="232"/>
      <c r="C1861" s="233"/>
      <c r="D1861" s="223" t="s">
        <v>129</v>
      </c>
      <c r="E1861" s="234" t="s">
        <v>19</v>
      </c>
      <c r="F1861" s="235" t="s">
        <v>446</v>
      </c>
      <c r="G1861" s="233"/>
      <c r="H1861" s="236">
        <v>7</v>
      </c>
      <c r="I1861" s="237"/>
      <c r="J1861" s="233"/>
      <c r="K1861" s="233"/>
      <c r="L1861" s="238"/>
      <c r="M1861" s="239"/>
      <c r="N1861" s="240"/>
      <c r="O1861" s="240"/>
      <c r="P1861" s="240"/>
      <c r="Q1861" s="240"/>
      <c r="R1861" s="240"/>
      <c r="S1861" s="240"/>
      <c r="T1861" s="241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42" t="s">
        <v>129</v>
      </c>
      <c r="AU1861" s="242" t="s">
        <v>81</v>
      </c>
      <c r="AV1861" s="14" t="s">
        <v>81</v>
      </c>
      <c r="AW1861" s="14" t="s">
        <v>33</v>
      </c>
      <c r="AX1861" s="14" t="s">
        <v>71</v>
      </c>
      <c r="AY1861" s="242" t="s">
        <v>117</v>
      </c>
    </row>
    <row r="1862" s="15" customFormat="1">
      <c r="A1862" s="15"/>
      <c r="B1862" s="243"/>
      <c r="C1862" s="244"/>
      <c r="D1862" s="223" t="s">
        <v>129</v>
      </c>
      <c r="E1862" s="245" t="s">
        <v>19</v>
      </c>
      <c r="F1862" s="246" t="s">
        <v>226</v>
      </c>
      <c r="G1862" s="244"/>
      <c r="H1862" s="247">
        <v>7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53" t="s">
        <v>129</v>
      </c>
      <c r="AU1862" s="253" t="s">
        <v>81</v>
      </c>
      <c r="AV1862" s="15" t="s">
        <v>125</v>
      </c>
      <c r="AW1862" s="15" t="s">
        <v>33</v>
      </c>
      <c r="AX1862" s="15" t="s">
        <v>79</v>
      </c>
      <c r="AY1862" s="253" t="s">
        <v>117</v>
      </c>
    </row>
    <row r="1863" s="2" customFormat="1" ht="21.75" customHeight="1">
      <c r="A1863" s="41"/>
      <c r="B1863" s="42"/>
      <c r="C1863" s="265" t="s">
        <v>817</v>
      </c>
      <c r="D1863" s="265" t="s">
        <v>290</v>
      </c>
      <c r="E1863" s="266" t="s">
        <v>818</v>
      </c>
      <c r="F1863" s="267" t="s">
        <v>819</v>
      </c>
      <c r="G1863" s="268" t="s">
        <v>714</v>
      </c>
      <c r="H1863" s="269">
        <v>1</v>
      </c>
      <c r="I1863" s="270"/>
      <c r="J1863" s="271">
        <f>ROUND(I1863*H1863,2)</f>
        <v>0</v>
      </c>
      <c r="K1863" s="267" t="s">
        <v>643</v>
      </c>
      <c r="L1863" s="272"/>
      <c r="M1863" s="273" t="s">
        <v>19</v>
      </c>
      <c r="N1863" s="274" t="s">
        <v>42</v>
      </c>
      <c r="O1863" s="87"/>
      <c r="P1863" s="212">
        <f>O1863*H1863</f>
        <v>0</v>
      </c>
      <c r="Q1863" s="212">
        <v>0.039579999999999997</v>
      </c>
      <c r="R1863" s="212">
        <f>Q1863*H1863</f>
        <v>0.039579999999999997</v>
      </c>
      <c r="S1863" s="212">
        <v>0</v>
      </c>
      <c r="T1863" s="213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4" t="s">
        <v>650</v>
      </c>
      <c r="AT1863" s="214" t="s">
        <v>290</v>
      </c>
      <c r="AU1863" s="214" t="s">
        <v>81</v>
      </c>
      <c r="AY1863" s="20" t="s">
        <v>117</v>
      </c>
      <c r="BE1863" s="215">
        <f>IF(N1863="základní",J1863,0)</f>
        <v>0</v>
      </c>
      <c r="BF1863" s="215">
        <f>IF(N1863="snížená",J1863,0)</f>
        <v>0</v>
      </c>
      <c r="BG1863" s="215">
        <f>IF(N1863="zákl. přenesená",J1863,0)</f>
        <v>0</v>
      </c>
      <c r="BH1863" s="215">
        <f>IF(N1863="sníž. přenesená",J1863,0)</f>
        <v>0</v>
      </c>
      <c r="BI1863" s="215">
        <f>IF(N1863="nulová",J1863,0)</f>
        <v>0</v>
      </c>
      <c r="BJ1863" s="20" t="s">
        <v>79</v>
      </c>
      <c r="BK1863" s="215">
        <f>ROUND(I1863*H1863,2)</f>
        <v>0</v>
      </c>
      <c r="BL1863" s="20" t="s">
        <v>578</v>
      </c>
      <c r="BM1863" s="214" t="s">
        <v>820</v>
      </c>
    </row>
    <row r="1864" s="2" customFormat="1">
      <c r="A1864" s="41"/>
      <c r="B1864" s="42"/>
      <c r="C1864" s="43"/>
      <c r="D1864" s="223" t="s">
        <v>677</v>
      </c>
      <c r="E1864" s="43"/>
      <c r="F1864" s="275" t="s">
        <v>716</v>
      </c>
      <c r="G1864" s="43"/>
      <c r="H1864" s="43"/>
      <c r="I1864" s="218"/>
      <c r="J1864" s="43"/>
      <c r="K1864" s="43"/>
      <c r="L1864" s="47"/>
      <c r="M1864" s="219"/>
      <c r="N1864" s="220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677</v>
      </c>
      <c r="AU1864" s="20" t="s">
        <v>81</v>
      </c>
    </row>
    <row r="1865" s="14" customFormat="1">
      <c r="A1865" s="14"/>
      <c r="B1865" s="232"/>
      <c r="C1865" s="233"/>
      <c r="D1865" s="223" t="s">
        <v>129</v>
      </c>
      <c r="E1865" s="234" t="s">
        <v>19</v>
      </c>
      <c r="F1865" s="235" t="s">
        <v>79</v>
      </c>
      <c r="G1865" s="233"/>
      <c r="H1865" s="236">
        <v>1</v>
      </c>
      <c r="I1865" s="237"/>
      <c r="J1865" s="233"/>
      <c r="K1865" s="233"/>
      <c r="L1865" s="238"/>
      <c r="M1865" s="239"/>
      <c r="N1865" s="240"/>
      <c r="O1865" s="240"/>
      <c r="P1865" s="240"/>
      <c r="Q1865" s="240"/>
      <c r="R1865" s="240"/>
      <c r="S1865" s="240"/>
      <c r="T1865" s="241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42" t="s">
        <v>129</v>
      </c>
      <c r="AU1865" s="242" t="s">
        <v>81</v>
      </c>
      <c r="AV1865" s="14" t="s">
        <v>81</v>
      </c>
      <c r="AW1865" s="14" t="s">
        <v>33</v>
      </c>
      <c r="AX1865" s="14" t="s">
        <v>71</v>
      </c>
      <c r="AY1865" s="242" t="s">
        <v>117</v>
      </c>
    </row>
    <row r="1866" s="15" customFormat="1">
      <c r="A1866" s="15"/>
      <c r="B1866" s="243"/>
      <c r="C1866" s="244"/>
      <c r="D1866" s="223" t="s">
        <v>129</v>
      </c>
      <c r="E1866" s="245" t="s">
        <v>19</v>
      </c>
      <c r="F1866" s="246" t="s">
        <v>226</v>
      </c>
      <c r="G1866" s="244"/>
      <c r="H1866" s="247">
        <v>1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53" t="s">
        <v>129</v>
      </c>
      <c r="AU1866" s="253" t="s">
        <v>81</v>
      </c>
      <c r="AV1866" s="15" t="s">
        <v>125</v>
      </c>
      <c r="AW1866" s="15" t="s">
        <v>33</v>
      </c>
      <c r="AX1866" s="15" t="s">
        <v>79</v>
      </c>
      <c r="AY1866" s="253" t="s">
        <v>117</v>
      </c>
    </row>
    <row r="1867" s="2" customFormat="1" ht="16.5" customHeight="1">
      <c r="A1867" s="41"/>
      <c r="B1867" s="42"/>
      <c r="C1867" s="203" t="s">
        <v>821</v>
      </c>
      <c r="D1867" s="203" t="s">
        <v>120</v>
      </c>
      <c r="E1867" s="204" t="s">
        <v>822</v>
      </c>
      <c r="F1867" s="205" t="s">
        <v>823</v>
      </c>
      <c r="G1867" s="206" t="s">
        <v>824</v>
      </c>
      <c r="H1867" s="207">
        <v>1</v>
      </c>
      <c r="I1867" s="208"/>
      <c r="J1867" s="209">
        <f>ROUND(I1867*H1867,2)</f>
        <v>0</v>
      </c>
      <c r="K1867" s="205" t="s">
        <v>124</v>
      </c>
      <c r="L1867" s="47"/>
      <c r="M1867" s="210" t="s">
        <v>19</v>
      </c>
      <c r="N1867" s="211" t="s">
        <v>42</v>
      </c>
      <c r="O1867" s="87"/>
      <c r="P1867" s="212">
        <f>O1867*H1867</f>
        <v>0</v>
      </c>
      <c r="Q1867" s="212">
        <v>0.00093000000000000005</v>
      </c>
      <c r="R1867" s="212">
        <f>Q1867*H1867</f>
        <v>0.00093000000000000005</v>
      </c>
      <c r="S1867" s="212">
        <v>0</v>
      </c>
      <c r="T1867" s="213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14" t="s">
        <v>578</v>
      </c>
      <c r="AT1867" s="214" t="s">
        <v>120</v>
      </c>
      <c r="AU1867" s="214" t="s">
        <v>81</v>
      </c>
      <c r="AY1867" s="20" t="s">
        <v>117</v>
      </c>
      <c r="BE1867" s="215">
        <f>IF(N1867="základní",J1867,0)</f>
        <v>0</v>
      </c>
      <c r="BF1867" s="215">
        <f>IF(N1867="snížená",J1867,0)</f>
        <v>0</v>
      </c>
      <c r="BG1867" s="215">
        <f>IF(N1867="zákl. přenesená",J1867,0)</f>
        <v>0</v>
      </c>
      <c r="BH1867" s="215">
        <f>IF(N1867="sníž. přenesená",J1867,0)</f>
        <v>0</v>
      </c>
      <c r="BI1867" s="215">
        <f>IF(N1867="nulová",J1867,0)</f>
        <v>0</v>
      </c>
      <c r="BJ1867" s="20" t="s">
        <v>79</v>
      </c>
      <c r="BK1867" s="215">
        <f>ROUND(I1867*H1867,2)</f>
        <v>0</v>
      </c>
      <c r="BL1867" s="20" t="s">
        <v>578</v>
      </c>
      <c r="BM1867" s="214" t="s">
        <v>825</v>
      </c>
    </row>
    <row r="1868" s="2" customFormat="1">
      <c r="A1868" s="41"/>
      <c r="B1868" s="42"/>
      <c r="C1868" s="43"/>
      <c r="D1868" s="216" t="s">
        <v>127</v>
      </c>
      <c r="E1868" s="43"/>
      <c r="F1868" s="217" t="s">
        <v>826</v>
      </c>
      <c r="G1868" s="43"/>
      <c r="H1868" s="43"/>
      <c r="I1868" s="218"/>
      <c r="J1868" s="43"/>
      <c r="K1868" s="43"/>
      <c r="L1868" s="47"/>
      <c r="M1868" s="219"/>
      <c r="N1868" s="220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127</v>
      </c>
      <c r="AU1868" s="20" t="s">
        <v>81</v>
      </c>
    </row>
    <row r="1869" s="2" customFormat="1" ht="33" customHeight="1">
      <c r="A1869" s="41"/>
      <c r="B1869" s="42"/>
      <c r="C1869" s="265" t="s">
        <v>827</v>
      </c>
      <c r="D1869" s="265" t="s">
        <v>290</v>
      </c>
      <c r="E1869" s="266" t="s">
        <v>828</v>
      </c>
      <c r="F1869" s="267" t="s">
        <v>829</v>
      </c>
      <c r="G1869" s="268" t="s">
        <v>714</v>
      </c>
      <c r="H1869" s="269">
        <v>1</v>
      </c>
      <c r="I1869" s="270"/>
      <c r="J1869" s="271">
        <f>ROUND(I1869*H1869,2)</f>
        <v>0</v>
      </c>
      <c r="K1869" s="267" t="s">
        <v>643</v>
      </c>
      <c r="L1869" s="272"/>
      <c r="M1869" s="273" t="s">
        <v>19</v>
      </c>
      <c r="N1869" s="274" t="s">
        <v>42</v>
      </c>
      <c r="O1869" s="87"/>
      <c r="P1869" s="212">
        <f>O1869*H1869</f>
        <v>0</v>
      </c>
      <c r="Q1869" s="212">
        <v>0.038289999999999998</v>
      </c>
      <c r="R1869" s="212">
        <f>Q1869*H1869</f>
        <v>0.038289999999999998</v>
      </c>
      <c r="S1869" s="212">
        <v>0</v>
      </c>
      <c r="T1869" s="213">
        <f>S1869*H1869</f>
        <v>0</v>
      </c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R1869" s="214" t="s">
        <v>650</v>
      </c>
      <c r="AT1869" s="214" t="s">
        <v>290</v>
      </c>
      <c r="AU1869" s="214" t="s">
        <v>81</v>
      </c>
      <c r="AY1869" s="20" t="s">
        <v>117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0" t="s">
        <v>79</v>
      </c>
      <c r="BK1869" s="215">
        <f>ROUND(I1869*H1869,2)</f>
        <v>0</v>
      </c>
      <c r="BL1869" s="20" t="s">
        <v>578</v>
      </c>
      <c r="BM1869" s="214" t="s">
        <v>830</v>
      </c>
    </row>
    <row r="1870" s="14" customFormat="1">
      <c r="A1870" s="14"/>
      <c r="B1870" s="232"/>
      <c r="C1870" s="233"/>
      <c r="D1870" s="223" t="s">
        <v>129</v>
      </c>
      <c r="E1870" s="234" t="s">
        <v>19</v>
      </c>
      <c r="F1870" s="235" t="s">
        <v>79</v>
      </c>
      <c r="G1870" s="233"/>
      <c r="H1870" s="236">
        <v>1</v>
      </c>
      <c r="I1870" s="237"/>
      <c r="J1870" s="233"/>
      <c r="K1870" s="233"/>
      <c r="L1870" s="238"/>
      <c r="M1870" s="239"/>
      <c r="N1870" s="240"/>
      <c r="O1870" s="240"/>
      <c r="P1870" s="240"/>
      <c r="Q1870" s="240"/>
      <c r="R1870" s="240"/>
      <c r="S1870" s="240"/>
      <c r="T1870" s="241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42" t="s">
        <v>129</v>
      </c>
      <c r="AU1870" s="242" t="s">
        <v>81</v>
      </c>
      <c r="AV1870" s="14" t="s">
        <v>81</v>
      </c>
      <c r="AW1870" s="14" t="s">
        <v>33</v>
      </c>
      <c r="AX1870" s="14" t="s">
        <v>71</v>
      </c>
      <c r="AY1870" s="242" t="s">
        <v>117</v>
      </c>
    </row>
    <row r="1871" s="15" customFormat="1">
      <c r="A1871" s="15"/>
      <c r="B1871" s="243"/>
      <c r="C1871" s="244"/>
      <c r="D1871" s="223" t="s">
        <v>129</v>
      </c>
      <c r="E1871" s="245" t="s">
        <v>19</v>
      </c>
      <c r="F1871" s="246" t="s">
        <v>226</v>
      </c>
      <c r="G1871" s="244"/>
      <c r="H1871" s="247">
        <v>1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53" t="s">
        <v>129</v>
      </c>
      <c r="AU1871" s="253" t="s">
        <v>81</v>
      </c>
      <c r="AV1871" s="15" t="s">
        <v>125</v>
      </c>
      <c r="AW1871" s="15" t="s">
        <v>33</v>
      </c>
      <c r="AX1871" s="15" t="s">
        <v>79</v>
      </c>
      <c r="AY1871" s="253" t="s">
        <v>117</v>
      </c>
    </row>
    <row r="1872" s="2" customFormat="1" ht="16.5" customHeight="1">
      <c r="A1872" s="41"/>
      <c r="B1872" s="42"/>
      <c r="C1872" s="203" t="s">
        <v>831</v>
      </c>
      <c r="D1872" s="203" t="s">
        <v>120</v>
      </c>
      <c r="E1872" s="204" t="s">
        <v>832</v>
      </c>
      <c r="F1872" s="205" t="s">
        <v>833</v>
      </c>
      <c r="G1872" s="206" t="s">
        <v>824</v>
      </c>
      <c r="H1872" s="207">
        <v>2</v>
      </c>
      <c r="I1872" s="208"/>
      <c r="J1872" s="209">
        <f>ROUND(I1872*H1872,2)</f>
        <v>0</v>
      </c>
      <c r="K1872" s="205" t="s">
        <v>124</v>
      </c>
      <c r="L1872" s="47"/>
      <c r="M1872" s="210" t="s">
        <v>19</v>
      </c>
      <c r="N1872" s="211" t="s">
        <v>42</v>
      </c>
      <c r="O1872" s="87"/>
      <c r="P1872" s="212">
        <f>O1872*H1872</f>
        <v>0</v>
      </c>
      <c r="Q1872" s="212">
        <v>0.00088000000000000003</v>
      </c>
      <c r="R1872" s="212">
        <f>Q1872*H1872</f>
        <v>0.0017600000000000001</v>
      </c>
      <c r="S1872" s="212">
        <v>0</v>
      </c>
      <c r="T1872" s="213">
        <f>S1872*H1872</f>
        <v>0</v>
      </c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R1872" s="214" t="s">
        <v>578</v>
      </c>
      <c r="AT1872" s="214" t="s">
        <v>120</v>
      </c>
      <c r="AU1872" s="214" t="s">
        <v>81</v>
      </c>
      <c r="AY1872" s="20" t="s">
        <v>117</v>
      </c>
      <c r="BE1872" s="215">
        <f>IF(N1872="základní",J1872,0)</f>
        <v>0</v>
      </c>
      <c r="BF1872" s="215">
        <f>IF(N1872="snížená",J1872,0)</f>
        <v>0</v>
      </c>
      <c r="BG1872" s="215">
        <f>IF(N1872="zákl. přenesená",J1872,0)</f>
        <v>0</v>
      </c>
      <c r="BH1872" s="215">
        <f>IF(N1872="sníž. přenesená",J1872,0)</f>
        <v>0</v>
      </c>
      <c r="BI1872" s="215">
        <f>IF(N1872="nulová",J1872,0)</f>
        <v>0</v>
      </c>
      <c r="BJ1872" s="20" t="s">
        <v>79</v>
      </c>
      <c r="BK1872" s="215">
        <f>ROUND(I1872*H1872,2)</f>
        <v>0</v>
      </c>
      <c r="BL1872" s="20" t="s">
        <v>578</v>
      </c>
      <c r="BM1872" s="214" t="s">
        <v>834</v>
      </c>
    </row>
    <row r="1873" s="2" customFormat="1">
      <c r="A1873" s="41"/>
      <c r="B1873" s="42"/>
      <c r="C1873" s="43"/>
      <c r="D1873" s="216" t="s">
        <v>127</v>
      </c>
      <c r="E1873" s="43"/>
      <c r="F1873" s="217" t="s">
        <v>835</v>
      </c>
      <c r="G1873" s="43"/>
      <c r="H1873" s="43"/>
      <c r="I1873" s="218"/>
      <c r="J1873" s="43"/>
      <c r="K1873" s="43"/>
      <c r="L1873" s="47"/>
      <c r="M1873" s="219"/>
      <c r="N1873" s="220"/>
      <c r="O1873" s="87"/>
      <c r="P1873" s="87"/>
      <c r="Q1873" s="87"/>
      <c r="R1873" s="87"/>
      <c r="S1873" s="87"/>
      <c r="T1873" s="88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T1873" s="20" t="s">
        <v>127</v>
      </c>
      <c r="AU1873" s="20" t="s">
        <v>81</v>
      </c>
    </row>
    <row r="1874" s="13" customFormat="1">
      <c r="A1874" s="13"/>
      <c r="B1874" s="221"/>
      <c r="C1874" s="222"/>
      <c r="D1874" s="223" t="s">
        <v>129</v>
      </c>
      <c r="E1874" s="224" t="s">
        <v>19</v>
      </c>
      <c r="F1874" s="225" t="s">
        <v>130</v>
      </c>
      <c r="G1874" s="222"/>
      <c r="H1874" s="224" t="s">
        <v>19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1" t="s">
        <v>129</v>
      </c>
      <c r="AU1874" s="231" t="s">
        <v>81</v>
      </c>
      <c r="AV1874" s="13" t="s">
        <v>79</v>
      </c>
      <c r="AW1874" s="13" t="s">
        <v>33</v>
      </c>
      <c r="AX1874" s="13" t="s">
        <v>71</v>
      </c>
      <c r="AY1874" s="231" t="s">
        <v>117</v>
      </c>
    </row>
    <row r="1875" s="14" customFormat="1">
      <c r="A1875" s="14"/>
      <c r="B1875" s="232"/>
      <c r="C1875" s="233"/>
      <c r="D1875" s="223" t="s">
        <v>129</v>
      </c>
      <c r="E1875" s="234" t="s">
        <v>19</v>
      </c>
      <c r="F1875" s="235" t="s">
        <v>79</v>
      </c>
      <c r="G1875" s="233"/>
      <c r="H1875" s="236">
        <v>1</v>
      </c>
      <c r="I1875" s="237"/>
      <c r="J1875" s="233"/>
      <c r="K1875" s="233"/>
      <c r="L1875" s="238"/>
      <c r="M1875" s="239"/>
      <c r="N1875" s="240"/>
      <c r="O1875" s="240"/>
      <c r="P1875" s="240"/>
      <c r="Q1875" s="240"/>
      <c r="R1875" s="240"/>
      <c r="S1875" s="240"/>
      <c r="T1875" s="241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42" t="s">
        <v>129</v>
      </c>
      <c r="AU1875" s="242" t="s">
        <v>81</v>
      </c>
      <c r="AV1875" s="14" t="s">
        <v>81</v>
      </c>
      <c r="AW1875" s="14" t="s">
        <v>33</v>
      </c>
      <c r="AX1875" s="14" t="s">
        <v>71</v>
      </c>
      <c r="AY1875" s="242" t="s">
        <v>117</v>
      </c>
    </row>
    <row r="1876" s="13" customFormat="1">
      <c r="A1876" s="13"/>
      <c r="B1876" s="221"/>
      <c r="C1876" s="222"/>
      <c r="D1876" s="223" t="s">
        <v>129</v>
      </c>
      <c r="E1876" s="224" t="s">
        <v>19</v>
      </c>
      <c r="F1876" s="225" t="s">
        <v>136</v>
      </c>
      <c r="G1876" s="222"/>
      <c r="H1876" s="224" t="s">
        <v>19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1" t="s">
        <v>129</v>
      </c>
      <c r="AU1876" s="231" t="s">
        <v>81</v>
      </c>
      <c r="AV1876" s="13" t="s">
        <v>79</v>
      </c>
      <c r="AW1876" s="13" t="s">
        <v>33</v>
      </c>
      <c r="AX1876" s="13" t="s">
        <v>71</v>
      </c>
      <c r="AY1876" s="231" t="s">
        <v>117</v>
      </c>
    </row>
    <row r="1877" s="14" customFormat="1">
      <c r="A1877" s="14"/>
      <c r="B1877" s="232"/>
      <c r="C1877" s="233"/>
      <c r="D1877" s="223" t="s">
        <v>129</v>
      </c>
      <c r="E1877" s="234" t="s">
        <v>19</v>
      </c>
      <c r="F1877" s="235" t="s">
        <v>79</v>
      </c>
      <c r="G1877" s="233"/>
      <c r="H1877" s="236">
        <v>1</v>
      </c>
      <c r="I1877" s="237"/>
      <c r="J1877" s="233"/>
      <c r="K1877" s="233"/>
      <c r="L1877" s="238"/>
      <c r="M1877" s="239"/>
      <c r="N1877" s="240"/>
      <c r="O1877" s="240"/>
      <c r="P1877" s="240"/>
      <c r="Q1877" s="240"/>
      <c r="R1877" s="240"/>
      <c r="S1877" s="240"/>
      <c r="T1877" s="241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2" t="s">
        <v>129</v>
      </c>
      <c r="AU1877" s="242" t="s">
        <v>81</v>
      </c>
      <c r="AV1877" s="14" t="s">
        <v>81</v>
      </c>
      <c r="AW1877" s="14" t="s">
        <v>33</v>
      </c>
      <c r="AX1877" s="14" t="s">
        <v>71</v>
      </c>
      <c r="AY1877" s="242" t="s">
        <v>117</v>
      </c>
    </row>
    <row r="1878" s="15" customFormat="1">
      <c r="A1878" s="15"/>
      <c r="B1878" s="243"/>
      <c r="C1878" s="244"/>
      <c r="D1878" s="223" t="s">
        <v>129</v>
      </c>
      <c r="E1878" s="245" t="s">
        <v>19</v>
      </c>
      <c r="F1878" s="246" t="s">
        <v>226</v>
      </c>
      <c r="G1878" s="244"/>
      <c r="H1878" s="247">
        <v>2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53" t="s">
        <v>129</v>
      </c>
      <c r="AU1878" s="253" t="s">
        <v>81</v>
      </c>
      <c r="AV1878" s="15" t="s">
        <v>125</v>
      </c>
      <c r="AW1878" s="15" t="s">
        <v>33</v>
      </c>
      <c r="AX1878" s="15" t="s">
        <v>79</v>
      </c>
      <c r="AY1878" s="253" t="s">
        <v>117</v>
      </c>
    </row>
    <row r="1879" s="2" customFormat="1" ht="24.15" customHeight="1">
      <c r="A1879" s="41"/>
      <c r="B1879" s="42"/>
      <c r="C1879" s="265" t="s">
        <v>836</v>
      </c>
      <c r="D1879" s="265" t="s">
        <v>290</v>
      </c>
      <c r="E1879" s="266" t="s">
        <v>837</v>
      </c>
      <c r="F1879" s="267" t="s">
        <v>838</v>
      </c>
      <c r="G1879" s="268" t="s">
        <v>714</v>
      </c>
      <c r="H1879" s="269">
        <v>2</v>
      </c>
      <c r="I1879" s="270"/>
      <c r="J1879" s="271">
        <f>ROUND(I1879*H1879,2)</f>
        <v>0</v>
      </c>
      <c r="K1879" s="267" t="s">
        <v>643</v>
      </c>
      <c r="L1879" s="272"/>
      <c r="M1879" s="273" t="s">
        <v>19</v>
      </c>
      <c r="N1879" s="274" t="s">
        <v>42</v>
      </c>
      <c r="O1879" s="87"/>
      <c r="P1879" s="212">
        <f>O1879*H1879</f>
        <v>0</v>
      </c>
      <c r="Q1879" s="212">
        <v>0.038289999999999998</v>
      </c>
      <c r="R1879" s="212">
        <f>Q1879*H1879</f>
        <v>0.076579999999999995</v>
      </c>
      <c r="S1879" s="212">
        <v>0</v>
      </c>
      <c r="T1879" s="213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14" t="s">
        <v>650</v>
      </c>
      <c r="AT1879" s="214" t="s">
        <v>290</v>
      </c>
      <c r="AU1879" s="214" t="s">
        <v>81</v>
      </c>
      <c r="AY1879" s="20" t="s">
        <v>117</v>
      </c>
      <c r="BE1879" s="215">
        <f>IF(N1879="základní",J1879,0)</f>
        <v>0</v>
      </c>
      <c r="BF1879" s="215">
        <f>IF(N1879="snížená",J1879,0)</f>
        <v>0</v>
      </c>
      <c r="BG1879" s="215">
        <f>IF(N1879="zákl. přenesená",J1879,0)</f>
        <v>0</v>
      </c>
      <c r="BH1879" s="215">
        <f>IF(N1879="sníž. přenesená",J1879,0)</f>
        <v>0</v>
      </c>
      <c r="BI1879" s="215">
        <f>IF(N1879="nulová",J1879,0)</f>
        <v>0</v>
      </c>
      <c r="BJ1879" s="20" t="s">
        <v>79</v>
      </c>
      <c r="BK1879" s="215">
        <f>ROUND(I1879*H1879,2)</f>
        <v>0</v>
      </c>
      <c r="BL1879" s="20" t="s">
        <v>578</v>
      </c>
      <c r="BM1879" s="214" t="s">
        <v>839</v>
      </c>
    </row>
    <row r="1880" s="14" customFormat="1">
      <c r="A1880" s="14"/>
      <c r="B1880" s="232"/>
      <c r="C1880" s="233"/>
      <c r="D1880" s="223" t="s">
        <v>129</v>
      </c>
      <c r="E1880" s="234" t="s">
        <v>19</v>
      </c>
      <c r="F1880" s="235" t="s">
        <v>81</v>
      </c>
      <c r="G1880" s="233"/>
      <c r="H1880" s="236">
        <v>2</v>
      </c>
      <c r="I1880" s="237"/>
      <c r="J1880" s="233"/>
      <c r="K1880" s="233"/>
      <c r="L1880" s="238"/>
      <c r="M1880" s="239"/>
      <c r="N1880" s="240"/>
      <c r="O1880" s="240"/>
      <c r="P1880" s="240"/>
      <c r="Q1880" s="240"/>
      <c r="R1880" s="240"/>
      <c r="S1880" s="240"/>
      <c r="T1880" s="241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42" t="s">
        <v>129</v>
      </c>
      <c r="AU1880" s="242" t="s">
        <v>81</v>
      </c>
      <c r="AV1880" s="14" t="s">
        <v>81</v>
      </c>
      <c r="AW1880" s="14" t="s">
        <v>33</v>
      </c>
      <c r="AX1880" s="14" t="s">
        <v>71</v>
      </c>
      <c r="AY1880" s="242" t="s">
        <v>117</v>
      </c>
    </row>
    <row r="1881" s="15" customFormat="1">
      <c r="A1881" s="15"/>
      <c r="B1881" s="243"/>
      <c r="C1881" s="244"/>
      <c r="D1881" s="223" t="s">
        <v>129</v>
      </c>
      <c r="E1881" s="245" t="s">
        <v>19</v>
      </c>
      <c r="F1881" s="246" t="s">
        <v>226</v>
      </c>
      <c r="G1881" s="244"/>
      <c r="H1881" s="247">
        <v>2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53" t="s">
        <v>129</v>
      </c>
      <c r="AU1881" s="253" t="s">
        <v>81</v>
      </c>
      <c r="AV1881" s="15" t="s">
        <v>125</v>
      </c>
      <c r="AW1881" s="15" t="s">
        <v>33</v>
      </c>
      <c r="AX1881" s="15" t="s">
        <v>79</v>
      </c>
      <c r="AY1881" s="253" t="s">
        <v>117</v>
      </c>
    </row>
    <row r="1882" s="2" customFormat="1" ht="49.05" customHeight="1">
      <c r="A1882" s="41"/>
      <c r="B1882" s="42"/>
      <c r="C1882" s="265" t="s">
        <v>840</v>
      </c>
      <c r="D1882" s="265" t="s">
        <v>290</v>
      </c>
      <c r="E1882" s="266" t="s">
        <v>841</v>
      </c>
      <c r="F1882" s="267" t="s">
        <v>842</v>
      </c>
      <c r="G1882" s="268" t="s">
        <v>714</v>
      </c>
      <c r="H1882" s="269">
        <v>1</v>
      </c>
      <c r="I1882" s="270"/>
      <c r="J1882" s="271">
        <f>ROUND(I1882*H1882,2)</f>
        <v>0</v>
      </c>
      <c r="K1882" s="267" t="s">
        <v>643</v>
      </c>
      <c r="L1882" s="272"/>
      <c r="M1882" s="273" t="s">
        <v>19</v>
      </c>
      <c r="N1882" s="274" t="s">
        <v>42</v>
      </c>
      <c r="O1882" s="87"/>
      <c r="P1882" s="212">
        <f>O1882*H1882</f>
        <v>0</v>
      </c>
      <c r="Q1882" s="212">
        <v>0.038289999999999998</v>
      </c>
      <c r="R1882" s="212">
        <f>Q1882*H1882</f>
        <v>0.038289999999999998</v>
      </c>
      <c r="S1882" s="212">
        <v>0</v>
      </c>
      <c r="T1882" s="213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14" t="s">
        <v>650</v>
      </c>
      <c r="AT1882" s="214" t="s">
        <v>290</v>
      </c>
      <c r="AU1882" s="214" t="s">
        <v>81</v>
      </c>
      <c r="AY1882" s="20" t="s">
        <v>117</v>
      </c>
      <c r="BE1882" s="215">
        <f>IF(N1882="základní",J1882,0)</f>
        <v>0</v>
      </c>
      <c r="BF1882" s="215">
        <f>IF(N1882="snížená",J1882,0)</f>
        <v>0</v>
      </c>
      <c r="BG1882" s="215">
        <f>IF(N1882="zákl. přenesená",J1882,0)</f>
        <v>0</v>
      </c>
      <c r="BH1882" s="215">
        <f>IF(N1882="sníž. přenesená",J1882,0)</f>
        <v>0</v>
      </c>
      <c r="BI1882" s="215">
        <f>IF(N1882="nulová",J1882,0)</f>
        <v>0</v>
      </c>
      <c r="BJ1882" s="20" t="s">
        <v>79</v>
      </c>
      <c r="BK1882" s="215">
        <f>ROUND(I1882*H1882,2)</f>
        <v>0</v>
      </c>
      <c r="BL1882" s="20" t="s">
        <v>578</v>
      </c>
      <c r="BM1882" s="214" t="s">
        <v>843</v>
      </c>
    </row>
    <row r="1883" s="14" customFormat="1">
      <c r="A1883" s="14"/>
      <c r="B1883" s="232"/>
      <c r="C1883" s="233"/>
      <c r="D1883" s="223" t="s">
        <v>129</v>
      </c>
      <c r="E1883" s="234" t="s">
        <v>19</v>
      </c>
      <c r="F1883" s="235" t="s">
        <v>79</v>
      </c>
      <c r="G1883" s="233"/>
      <c r="H1883" s="236">
        <v>1</v>
      </c>
      <c r="I1883" s="237"/>
      <c r="J1883" s="233"/>
      <c r="K1883" s="233"/>
      <c r="L1883" s="238"/>
      <c r="M1883" s="239"/>
      <c r="N1883" s="240"/>
      <c r="O1883" s="240"/>
      <c r="P1883" s="240"/>
      <c r="Q1883" s="240"/>
      <c r="R1883" s="240"/>
      <c r="S1883" s="240"/>
      <c r="T1883" s="241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42" t="s">
        <v>129</v>
      </c>
      <c r="AU1883" s="242" t="s">
        <v>81</v>
      </c>
      <c r="AV1883" s="14" t="s">
        <v>81</v>
      </c>
      <c r="AW1883" s="14" t="s">
        <v>33</v>
      </c>
      <c r="AX1883" s="14" t="s">
        <v>71</v>
      </c>
      <c r="AY1883" s="242" t="s">
        <v>117</v>
      </c>
    </row>
    <row r="1884" s="15" customFormat="1">
      <c r="A1884" s="15"/>
      <c r="B1884" s="243"/>
      <c r="C1884" s="244"/>
      <c r="D1884" s="223" t="s">
        <v>129</v>
      </c>
      <c r="E1884" s="245" t="s">
        <v>19</v>
      </c>
      <c r="F1884" s="246" t="s">
        <v>226</v>
      </c>
      <c r="G1884" s="244"/>
      <c r="H1884" s="247">
        <v>1</v>
      </c>
      <c r="I1884" s="248"/>
      <c r="J1884" s="244"/>
      <c r="K1884" s="244"/>
      <c r="L1884" s="249"/>
      <c r="M1884" s="250"/>
      <c r="N1884" s="251"/>
      <c r="O1884" s="251"/>
      <c r="P1884" s="251"/>
      <c r="Q1884" s="251"/>
      <c r="R1884" s="251"/>
      <c r="S1884" s="251"/>
      <c r="T1884" s="252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53" t="s">
        <v>129</v>
      </c>
      <c r="AU1884" s="253" t="s">
        <v>81</v>
      </c>
      <c r="AV1884" s="15" t="s">
        <v>125</v>
      </c>
      <c r="AW1884" s="15" t="s">
        <v>33</v>
      </c>
      <c r="AX1884" s="15" t="s">
        <v>79</v>
      </c>
      <c r="AY1884" s="253" t="s">
        <v>117</v>
      </c>
    </row>
    <row r="1885" s="2" customFormat="1" ht="16.5" customHeight="1">
      <c r="A1885" s="41"/>
      <c r="B1885" s="42"/>
      <c r="C1885" s="203" t="s">
        <v>844</v>
      </c>
      <c r="D1885" s="203" t="s">
        <v>120</v>
      </c>
      <c r="E1885" s="204" t="s">
        <v>845</v>
      </c>
      <c r="F1885" s="205" t="s">
        <v>846</v>
      </c>
      <c r="G1885" s="206" t="s">
        <v>824</v>
      </c>
      <c r="H1885" s="207">
        <v>2</v>
      </c>
      <c r="I1885" s="208"/>
      <c r="J1885" s="209">
        <f>ROUND(I1885*H1885,2)</f>
        <v>0</v>
      </c>
      <c r="K1885" s="205" t="s">
        <v>124</v>
      </c>
      <c r="L1885" s="47"/>
      <c r="M1885" s="210" t="s">
        <v>19</v>
      </c>
      <c r="N1885" s="211" t="s">
        <v>42</v>
      </c>
      <c r="O1885" s="87"/>
      <c r="P1885" s="212">
        <f>O1885*H1885</f>
        <v>0</v>
      </c>
      <c r="Q1885" s="212">
        <v>0.00085999999999999998</v>
      </c>
      <c r="R1885" s="212">
        <f>Q1885*H1885</f>
        <v>0.00172</v>
      </c>
      <c r="S1885" s="212">
        <v>0</v>
      </c>
      <c r="T1885" s="213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14" t="s">
        <v>578</v>
      </c>
      <c r="AT1885" s="214" t="s">
        <v>120</v>
      </c>
      <c r="AU1885" s="214" t="s">
        <v>81</v>
      </c>
      <c r="AY1885" s="20" t="s">
        <v>117</v>
      </c>
      <c r="BE1885" s="215">
        <f>IF(N1885="základní",J1885,0)</f>
        <v>0</v>
      </c>
      <c r="BF1885" s="215">
        <f>IF(N1885="snížená",J1885,0)</f>
        <v>0</v>
      </c>
      <c r="BG1885" s="215">
        <f>IF(N1885="zákl. přenesená",J1885,0)</f>
        <v>0</v>
      </c>
      <c r="BH1885" s="215">
        <f>IF(N1885="sníž. přenesená",J1885,0)</f>
        <v>0</v>
      </c>
      <c r="BI1885" s="215">
        <f>IF(N1885="nulová",J1885,0)</f>
        <v>0</v>
      </c>
      <c r="BJ1885" s="20" t="s">
        <v>79</v>
      </c>
      <c r="BK1885" s="215">
        <f>ROUND(I1885*H1885,2)</f>
        <v>0</v>
      </c>
      <c r="BL1885" s="20" t="s">
        <v>578</v>
      </c>
      <c r="BM1885" s="214" t="s">
        <v>847</v>
      </c>
    </row>
    <row r="1886" s="2" customFormat="1">
      <c r="A1886" s="41"/>
      <c r="B1886" s="42"/>
      <c r="C1886" s="43"/>
      <c r="D1886" s="216" t="s">
        <v>127</v>
      </c>
      <c r="E1886" s="43"/>
      <c r="F1886" s="217" t="s">
        <v>848</v>
      </c>
      <c r="G1886" s="43"/>
      <c r="H1886" s="43"/>
      <c r="I1886" s="218"/>
      <c r="J1886" s="43"/>
      <c r="K1886" s="43"/>
      <c r="L1886" s="47"/>
      <c r="M1886" s="219"/>
      <c r="N1886" s="220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127</v>
      </c>
      <c r="AU1886" s="20" t="s">
        <v>81</v>
      </c>
    </row>
    <row r="1887" s="13" customFormat="1">
      <c r="A1887" s="13"/>
      <c r="B1887" s="221"/>
      <c r="C1887" s="222"/>
      <c r="D1887" s="223" t="s">
        <v>129</v>
      </c>
      <c r="E1887" s="224" t="s">
        <v>19</v>
      </c>
      <c r="F1887" s="225" t="s">
        <v>139</v>
      </c>
      <c r="G1887" s="222"/>
      <c r="H1887" s="224" t="s">
        <v>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1" t="s">
        <v>129</v>
      </c>
      <c r="AU1887" s="231" t="s">
        <v>81</v>
      </c>
      <c r="AV1887" s="13" t="s">
        <v>79</v>
      </c>
      <c r="AW1887" s="13" t="s">
        <v>33</v>
      </c>
      <c r="AX1887" s="13" t="s">
        <v>71</v>
      </c>
      <c r="AY1887" s="231" t="s">
        <v>117</v>
      </c>
    </row>
    <row r="1888" s="14" customFormat="1">
      <c r="A1888" s="14"/>
      <c r="B1888" s="232"/>
      <c r="C1888" s="233"/>
      <c r="D1888" s="223" t="s">
        <v>129</v>
      </c>
      <c r="E1888" s="234" t="s">
        <v>19</v>
      </c>
      <c r="F1888" s="235" t="s">
        <v>79</v>
      </c>
      <c r="G1888" s="233"/>
      <c r="H1888" s="236">
        <v>1</v>
      </c>
      <c r="I1888" s="237"/>
      <c r="J1888" s="233"/>
      <c r="K1888" s="233"/>
      <c r="L1888" s="238"/>
      <c r="M1888" s="239"/>
      <c r="N1888" s="240"/>
      <c r="O1888" s="240"/>
      <c r="P1888" s="240"/>
      <c r="Q1888" s="240"/>
      <c r="R1888" s="240"/>
      <c r="S1888" s="240"/>
      <c r="T1888" s="241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42" t="s">
        <v>129</v>
      </c>
      <c r="AU1888" s="242" t="s">
        <v>81</v>
      </c>
      <c r="AV1888" s="14" t="s">
        <v>81</v>
      </c>
      <c r="AW1888" s="14" t="s">
        <v>33</v>
      </c>
      <c r="AX1888" s="14" t="s">
        <v>71</v>
      </c>
      <c r="AY1888" s="242" t="s">
        <v>117</v>
      </c>
    </row>
    <row r="1889" s="13" customFormat="1">
      <c r="A1889" s="13"/>
      <c r="B1889" s="221"/>
      <c r="C1889" s="222"/>
      <c r="D1889" s="223" t="s">
        <v>129</v>
      </c>
      <c r="E1889" s="224" t="s">
        <v>19</v>
      </c>
      <c r="F1889" s="225" t="s">
        <v>849</v>
      </c>
      <c r="G1889" s="222"/>
      <c r="H1889" s="224" t="s">
        <v>19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1" t="s">
        <v>129</v>
      </c>
      <c r="AU1889" s="231" t="s">
        <v>81</v>
      </c>
      <c r="AV1889" s="13" t="s">
        <v>79</v>
      </c>
      <c r="AW1889" s="13" t="s">
        <v>33</v>
      </c>
      <c r="AX1889" s="13" t="s">
        <v>71</v>
      </c>
      <c r="AY1889" s="231" t="s">
        <v>117</v>
      </c>
    </row>
    <row r="1890" s="14" customFormat="1">
      <c r="A1890" s="14"/>
      <c r="B1890" s="232"/>
      <c r="C1890" s="233"/>
      <c r="D1890" s="223" t="s">
        <v>129</v>
      </c>
      <c r="E1890" s="234" t="s">
        <v>19</v>
      </c>
      <c r="F1890" s="235" t="s">
        <v>79</v>
      </c>
      <c r="G1890" s="233"/>
      <c r="H1890" s="236">
        <v>1</v>
      </c>
      <c r="I1890" s="237"/>
      <c r="J1890" s="233"/>
      <c r="K1890" s="233"/>
      <c r="L1890" s="238"/>
      <c r="M1890" s="239"/>
      <c r="N1890" s="240"/>
      <c r="O1890" s="240"/>
      <c r="P1890" s="240"/>
      <c r="Q1890" s="240"/>
      <c r="R1890" s="240"/>
      <c r="S1890" s="240"/>
      <c r="T1890" s="241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42" t="s">
        <v>129</v>
      </c>
      <c r="AU1890" s="242" t="s">
        <v>81</v>
      </c>
      <c r="AV1890" s="14" t="s">
        <v>81</v>
      </c>
      <c r="AW1890" s="14" t="s">
        <v>33</v>
      </c>
      <c r="AX1890" s="14" t="s">
        <v>71</v>
      </c>
      <c r="AY1890" s="242" t="s">
        <v>117</v>
      </c>
    </row>
    <row r="1891" s="15" customFormat="1">
      <c r="A1891" s="15"/>
      <c r="B1891" s="243"/>
      <c r="C1891" s="244"/>
      <c r="D1891" s="223" t="s">
        <v>129</v>
      </c>
      <c r="E1891" s="245" t="s">
        <v>19</v>
      </c>
      <c r="F1891" s="246" t="s">
        <v>226</v>
      </c>
      <c r="G1891" s="244"/>
      <c r="H1891" s="247">
        <v>2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53" t="s">
        <v>129</v>
      </c>
      <c r="AU1891" s="253" t="s">
        <v>81</v>
      </c>
      <c r="AV1891" s="15" t="s">
        <v>125</v>
      </c>
      <c r="AW1891" s="15" t="s">
        <v>33</v>
      </c>
      <c r="AX1891" s="15" t="s">
        <v>79</v>
      </c>
      <c r="AY1891" s="253" t="s">
        <v>117</v>
      </c>
    </row>
    <row r="1892" s="2" customFormat="1" ht="24.15" customHeight="1">
      <c r="A1892" s="41"/>
      <c r="B1892" s="42"/>
      <c r="C1892" s="265" t="s">
        <v>850</v>
      </c>
      <c r="D1892" s="265" t="s">
        <v>290</v>
      </c>
      <c r="E1892" s="266" t="s">
        <v>851</v>
      </c>
      <c r="F1892" s="267" t="s">
        <v>852</v>
      </c>
      <c r="G1892" s="268" t="s">
        <v>714</v>
      </c>
      <c r="H1892" s="269">
        <v>1</v>
      </c>
      <c r="I1892" s="270"/>
      <c r="J1892" s="271">
        <f>ROUND(I1892*H1892,2)</f>
        <v>0</v>
      </c>
      <c r="K1892" s="267" t="s">
        <v>643</v>
      </c>
      <c r="L1892" s="272"/>
      <c r="M1892" s="273" t="s">
        <v>19</v>
      </c>
      <c r="N1892" s="274" t="s">
        <v>42</v>
      </c>
      <c r="O1892" s="87"/>
      <c r="P1892" s="212">
        <f>O1892*H1892</f>
        <v>0</v>
      </c>
      <c r="Q1892" s="212">
        <v>0.038289999999999998</v>
      </c>
      <c r="R1892" s="212">
        <f>Q1892*H1892</f>
        <v>0.038289999999999998</v>
      </c>
      <c r="S1892" s="212">
        <v>0</v>
      </c>
      <c r="T1892" s="213">
        <f>S1892*H1892</f>
        <v>0</v>
      </c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R1892" s="214" t="s">
        <v>650</v>
      </c>
      <c r="AT1892" s="214" t="s">
        <v>290</v>
      </c>
      <c r="AU1892" s="214" t="s">
        <v>81</v>
      </c>
      <c r="AY1892" s="20" t="s">
        <v>117</v>
      </c>
      <c r="BE1892" s="215">
        <f>IF(N1892="základní",J1892,0)</f>
        <v>0</v>
      </c>
      <c r="BF1892" s="215">
        <f>IF(N1892="snížená",J1892,0)</f>
        <v>0</v>
      </c>
      <c r="BG1892" s="215">
        <f>IF(N1892="zákl. přenesená",J1892,0)</f>
        <v>0</v>
      </c>
      <c r="BH1892" s="215">
        <f>IF(N1892="sníž. přenesená",J1892,0)</f>
        <v>0</v>
      </c>
      <c r="BI1892" s="215">
        <f>IF(N1892="nulová",J1892,0)</f>
        <v>0</v>
      </c>
      <c r="BJ1892" s="20" t="s">
        <v>79</v>
      </c>
      <c r="BK1892" s="215">
        <f>ROUND(I1892*H1892,2)</f>
        <v>0</v>
      </c>
      <c r="BL1892" s="20" t="s">
        <v>578</v>
      </c>
      <c r="BM1892" s="214" t="s">
        <v>853</v>
      </c>
    </row>
    <row r="1893" s="14" customFormat="1">
      <c r="A1893" s="14"/>
      <c r="B1893" s="232"/>
      <c r="C1893" s="233"/>
      <c r="D1893" s="223" t="s">
        <v>129</v>
      </c>
      <c r="E1893" s="234" t="s">
        <v>19</v>
      </c>
      <c r="F1893" s="235" t="s">
        <v>79</v>
      </c>
      <c r="G1893" s="233"/>
      <c r="H1893" s="236">
        <v>1</v>
      </c>
      <c r="I1893" s="237"/>
      <c r="J1893" s="233"/>
      <c r="K1893" s="233"/>
      <c r="L1893" s="238"/>
      <c r="M1893" s="239"/>
      <c r="N1893" s="240"/>
      <c r="O1893" s="240"/>
      <c r="P1893" s="240"/>
      <c r="Q1893" s="240"/>
      <c r="R1893" s="240"/>
      <c r="S1893" s="240"/>
      <c r="T1893" s="241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2" t="s">
        <v>129</v>
      </c>
      <c r="AU1893" s="242" t="s">
        <v>81</v>
      </c>
      <c r="AV1893" s="14" t="s">
        <v>81</v>
      </c>
      <c r="AW1893" s="14" t="s">
        <v>33</v>
      </c>
      <c r="AX1893" s="14" t="s">
        <v>71</v>
      </c>
      <c r="AY1893" s="242" t="s">
        <v>117</v>
      </c>
    </row>
    <row r="1894" s="15" customFormat="1">
      <c r="A1894" s="15"/>
      <c r="B1894" s="243"/>
      <c r="C1894" s="244"/>
      <c r="D1894" s="223" t="s">
        <v>129</v>
      </c>
      <c r="E1894" s="245" t="s">
        <v>19</v>
      </c>
      <c r="F1894" s="246" t="s">
        <v>226</v>
      </c>
      <c r="G1894" s="244"/>
      <c r="H1894" s="247">
        <v>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53" t="s">
        <v>129</v>
      </c>
      <c r="AU1894" s="253" t="s">
        <v>81</v>
      </c>
      <c r="AV1894" s="15" t="s">
        <v>125</v>
      </c>
      <c r="AW1894" s="15" t="s">
        <v>33</v>
      </c>
      <c r="AX1894" s="15" t="s">
        <v>79</v>
      </c>
      <c r="AY1894" s="253" t="s">
        <v>117</v>
      </c>
    </row>
    <row r="1895" s="2" customFormat="1" ht="24.15" customHeight="1">
      <c r="A1895" s="41"/>
      <c r="B1895" s="42"/>
      <c r="C1895" s="265" t="s">
        <v>854</v>
      </c>
      <c r="D1895" s="265" t="s">
        <v>290</v>
      </c>
      <c r="E1895" s="266" t="s">
        <v>855</v>
      </c>
      <c r="F1895" s="267" t="s">
        <v>856</v>
      </c>
      <c r="G1895" s="268" t="s">
        <v>714</v>
      </c>
      <c r="H1895" s="269">
        <v>1</v>
      </c>
      <c r="I1895" s="270"/>
      <c r="J1895" s="271">
        <f>ROUND(I1895*H1895,2)</f>
        <v>0</v>
      </c>
      <c r="K1895" s="267" t="s">
        <v>643</v>
      </c>
      <c r="L1895" s="272"/>
      <c r="M1895" s="273" t="s">
        <v>19</v>
      </c>
      <c r="N1895" s="274" t="s">
        <v>42</v>
      </c>
      <c r="O1895" s="87"/>
      <c r="P1895" s="212">
        <f>O1895*H1895</f>
        <v>0</v>
      </c>
      <c r="Q1895" s="212">
        <v>0.038289999999999998</v>
      </c>
      <c r="R1895" s="212">
        <f>Q1895*H1895</f>
        <v>0.038289999999999998</v>
      </c>
      <c r="S1895" s="212">
        <v>0</v>
      </c>
      <c r="T1895" s="213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4" t="s">
        <v>650</v>
      </c>
      <c r="AT1895" s="214" t="s">
        <v>290</v>
      </c>
      <c r="AU1895" s="214" t="s">
        <v>81</v>
      </c>
      <c r="AY1895" s="20" t="s">
        <v>117</v>
      </c>
      <c r="BE1895" s="215">
        <f>IF(N1895="základní",J1895,0)</f>
        <v>0</v>
      </c>
      <c r="BF1895" s="215">
        <f>IF(N1895="snížená",J1895,0)</f>
        <v>0</v>
      </c>
      <c r="BG1895" s="215">
        <f>IF(N1895="zákl. přenesená",J1895,0)</f>
        <v>0</v>
      </c>
      <c r="BH1895" s="215">
        <f>IF(N1895="sníž. přenesená",J1895,0)</f>
        <v>0</v>
      </c>
      <c r="BI1895" s="215">
        <f>IF(N1895="nulová",J1895,0)</f>
        <v>0</v>
      </c>
      <c r="BJ1895" s="20" t="s">
        <v>79</v>
      </c>
      <c r="BK1895" s="215">
        <f>ROUND(I1895*H1895,2)</f>
        <v>0</v>
      </c>
      <c r="BL1895" s="20" t="s">
        <v>578</v>
      </c>
      <c r="BM1895" s="214" t="s">
        <v>857</v>
      </c>
    </row>
    <row r="1896" s="14" customFormat="1">
      <c r="A1896" s="14"/>
      <c r="B1896" s="232"/>
      <c r="C1896" s="233"/>
      <c r="D1896" s="223" t="s">
        <v>129</v>
      </c>
      <c r="E1896" s="234" t="s">
        <v>19</v>
      </c>
      <c r="F1896" s="235" t="s">
        <v>79</v>
      </c>
      <c r="G1896" s="233"/>
      <c r="H1896" s="236">
        <v>1</v>
      </c>
      <c r="I1896" s="237"/>
      <c r="J1896" s="233"/>
      <c r="K1896" s="233"/>
      <c r="L1896" s="238"/>
      <c r="M1896" s="239"/>
      <c r="N1896" s="240"/>
      <c r="O1896" s="240"/>
      <c r="P1896" s="240"/>
      <c r="Q1896" s="240"/>
      <c r="R1896" s="240"/>
      <c r="S1896" s="240"/>
      <c r="T1896" s="241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42" t="s">
        <v>129</v>
      </c>
      <c r="AU1896" s="242" t="s">
        <v>81</v>
      </c>
      <c r="AV1896" s="14" t="s">
        <v>81</v>
      </c>
      <c r="AW1896" s="14" t="s">
        <v>33</v>
      </c>
      <c r="AX1896" s="14" t="s">
        <v>71</v>
      </c>
      <c r="AY1896" s="242" t="s">
        <v>117</v>
      </c>
    </row>
    <row r="1897" s="15" customFormat="1">
      <c r="A1897" s="15"/>
      <c r="B1897" s="243"/>
      <c r="C1897" s="244"/>
      <c r="D1897" s="223" t="s">
        <v>129</v>
      </c>
      <c r="E1897" s="245" t="s">
        <v>19</v>
      </c>
      <c r="F1897" s="246" t="s">
        <v>226</v>
      </c>
      <c r="G1897" s="244"/>
      <c r="H1897" s="247">
        <v>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53" t="s">
        <v>129</v>
      </c>
      <c r="AU1897" s="253" t="s">
        <v>81</v>
      </c>
      <c r="AV1897" s="15" t="s">
        <v>125</v>
      </c>
      <c r="AW1897" s="15" t="s">
        <v>33</v>
      </c>
      <c r="AX1897" s="15" t="s">
        <v>79</v>
      </c>
      <c r="AY1897" s="253" t="s">
        <v>117</v>
      </c>
    </row>
    <row r="1898" s="2" customFormat="1" ht="16.5" customHeight="1">
      <c r="A1898" s="41"/>
      <c r="B1898" s="42"/>
      <c r="C1898" s="203" t="s">
        <v>858</v>
      </c>
      <c r="D1898" s="203" t="s">
        <v>120</v>
      </c>
      <c r="E1898" s="204" t="s">
        <v>859</v>
      </c>
      <c r="F1898" s="205" t="s">
        <v>860</v>
      </c>
      <c r="G1898" s="206" t="s">
        <v>229</v>
      </c>
      <c r="H1898" s="207">
        <v>75.299999999999997</v>
      </c>
      <c r="I1898" s="208"/>
      <c r="J1898" s="209">
        <f>ROUND(I1898*H1898,2)</f>
        <v>0</v>
      </c>
      <c r="K1898" s="205" t="s">
        <v>124</v>
      </c>
      <c r="L1898" s="47"/>
      <c r="M1898" s="210" t="s">
        <v>19</v>
      </c>
      <c r="N1898" s="211" t="s">
        <v>42</v>
      </c>
      <c r="O1898" s="87"/>
      <c r="P1898" s="212">
        <f>O1898*H1898</f>
        <v>0</v>
      </c>
      <c r="Q1898" s="212">
        <v>0</v>
      </c>
      <c r="R1898" s="212">
        <f>Q1898*H1898</f>
        <v>0</v>
      </c>
      <c r="S1898" s="212">
        <v>0.002</v>
      </c>
      <c r="T1898" s="213">
        <f>S1898*H1898</f>
        <v>0.15059999999999998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14" t="s">
        <v>578</v>
      </c>
      <c r="AT1898" s="214" t="s">
        <v>120</v>
      </c>
      <c r="AU1898" s="214" t="s">
        <v>81</v>
      </c>
      <c r="AY1898" s="20" t="s">
        <v>117</v>
      </c>
      <c r="BE1898" s="215">
        <f>IF(N1898="základní",J1898,0)</f>
        <v>0</v>
      </c>
      <c r="BF1898" s="215">
        <f>IF(N1898="snížená",J1898,0)</f>
        <v>0</v>
      </c>
      <c r="BG1898" s="215">
        <f>IF(N1898="zákl. přenesená",J1898,0)</f>
        <v>0</v>
      </c>
      <c r="BH1898" s="215">
        <f>IF(N1898="sníž. přenesená",J1898,0)</f>
        <v>0</v>
      </c>
      <c r="BI1898" s="215">
        <f>IF(N1898="nulová",J1898,0)</f>
        <v>0</v>
      </c>
      <c r="BJ1898" s="20" t="s">
        <v>79</v>
      </c>
      <c r="BK1898" s="215">
        <f>ROUND(I1898*H1898,2)</f>
        <v>0</v>
      </c>
      <c r="BL1898" s="20" t="s">
        <v>578</v>
      </c>
      <c r="BM1898" s="214" t="s">
        <v>861</v>
      </c>
    </row>
    <row r="1899" s="2" customFormat="1">
      <c r="A1899" s="41"/>
      <c r="B1899" s="42"/>
      <c r="C1899" s="43"/>
      <c r="D1899" s="216" t="s">
        <v>127</v>
      </c>
      <c r="E1899" s="43"/>
      <c r="F1899" s="217" t="s">
        <v>862</v>
      </c>
      <c r="G1899" s="43"/>
      <c r="H1899" s="43"/>
      <c r="I1899" s="218"/>
      <c r="J1899" s="43"/>
      <c r="K1899" s="43"/>
      <c r="L1899" s="47"/>
      <c r="M1899" s="219"/>
      <c r="N1899" s="220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127</v>
      </c>
      <c r="AU1899" s="20" t="s">
        <v>81</v>
      </c>
    </row>
    <row r="1900" s="13" customFormat="1">
      <c r="A1900" s="13"/>
      <c r="B1900" s="221"/>
      <c r="C1900" s="222"/>
      <c r="D1900" s="223" t="s">
        <v>129</v>
      </c>
      <c r="E1900" s="224" t="s">
        <v>19</v>
      </c>
      <c r="F1900" s="225" t="s">
        <v>863</v>
      </c>
      <c r="G1900" s="222"/>
      <c r="H1900" s="224" t="s">
        <v>19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1" t="s">
        <v>129</v>
      </c>
      <c r="AU1900" s="231" t="s">
        <v>81</v>
      </c>
      <c r="AV1900" s="13" t="s">
        <v>79</v>
      </c>
      <c r="AW1900" s="13" t="s">
        <v>33</v>
      </c>
      <c r="AX1900" s="13" t="s">
        <v>71</v>
      </c>
      <c r="AY1900" s="231" t="s">
        <v>117</v>
      </c>
    </row>
    <row r="1901" s="13" customFormat="1">
      <c r="A1901" s="13"/>
      <c r="B1901" s="221"/>
      <c r="C1901" s="222"/>
      <c r="D1901" s="223" t="s">
        <v>129</v>
      </c>
      <c r="E1901" s="224" t="s">
        <v>19</v>
      </c>
      <c r="F1901" s="225" t="s">
        <v>864</v>
      </c>
      <c r="G1901" s="222"/>
      <c r="H1901" s="224" t="s">
        <v>19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1" t="s">
        <v>129</v>
      </c>
      <c r="AU1901" s="231" t="s">
        <v>81</v>
      </c>
      <c r="AV1901" s="13" t="s">
        <v>79</v>
      </c>
      <c r="AW1901" s="13" t="s">
        <v>33</v>
      </c>
      <c r="AX1901" s="13" t="s">
        <v>71</v>
      </c>
      <c r="AY1901" s="231" t="s">
        <v>117</v>
      </c>
    </row>
    <row r="1902" s="14" customFormat="1">
      <c r="A1902" s="14"/>
      <c r="B1902" s="232"/>
      <c r="C1902" s="233"/>
      <c r="D1902" s="223" t="s">
        <v>129</v>
      </c>
      <c r="E1902" s="234" t="s">
        <v>19</v>
      </c>
      <c r="F1902" s="235" t="s">
        <v>865</v>
      </c>
      <c r="G1902" s="233"/>
      <c r="H1902" s="236">
        <v>15.4</v>
      </c>
      <c r="I1902" s="237"/>
      <c r="J1902" s="233"/>
      <c r="K1902" s="233"/>
      <c r="L1902" s="238"/>
      <c r="M1902" s="239"/>
      <c r="N1902" s="240"/>
      <c r="O1902" s="240"/>
      <c r="P1902" s="240"/>
      <c r="Q1902" s="240"/>
      <c r="R1902" s="240"/>
      <c r="S1902" s="240"/>
      <c r="T1902" s="241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42" t="s">
        <v>129</v>
      </c>
      <c r="AU1902" s="242" t="s">
        <v>81</v>
      </c>
      <c r="AV1902" s="14" t="s">
        <v>81</v>
      </c>
      <c r="AW1902" s="14" t="s">
        <v>33</v>
      </c>
      <c r="AX1902" s="14" t="s">
        <v>71</v>
      </c>
      <c r="AY1902" s="242" t="s">
        <v>117</v>
      </c>
    </row>
    <row r="1903" s="14" customFormat="1">
      <c r="A1903" s="14"/>
      <c r="B1903" s="232"/>
      <c r="C1903" s="233"/>
      <c r="D1903" s="223" t="s">
        <v>129</v>
      </c>
      <c r="E1903" s="234" t="s">
        <v>19</v>
      </c>
      <c r="F1903" s="235" t="s">
        <v>866</v>
      </c>
      <c r="G1903" s="233"/>
      <c r="H1903" s="236">
        <v>3.7999999999999998</v>
      </c>
      <c r="I1903" s="237"/>
      <c r="J1903" s="233"/>
      <c r="K1903" s="233"/>
      <c r="L1903" s="238"/>
      <c r="M1903" s="239"/>
      <c r="N1903" s="240"/>
      <c r="O1903" s="240"/>
      <c r="P1903" s="240"/>
      <c r="Q1903" s="240"/>
      <c r="R1903" s="240"/>
      <c r="S1903" s="240"/>
      <c r="T1903" s="241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42" t="s">
        <v>129</v>
      </c>
      <c r="AU1903" s="242" t="s">
        <v>81</v>
      </c>
      <c r="AV1903" s="14" t="s">
        <v>81</v>
      </c>
      <c r="AW1903" s="14" t="s">
        <v>33</v>
      </c>
      <c r="AX1903" s="14" t="s">
        <v>71</v>
      </c>
      <c r="AY1903" s="242" t="s">
        <v>117</v>
      </c>
    </row>
    <row r="1904" s="13" customFormat="1">
      <c r="A1904" s="13"/>
      <c r="B1904" s="221"/>
      <c r="C1904" s="222"/>
      <c r="D1904" s="223" t="s">
        <v>129</v>
      </c>
      <c r="E1904" s="224" t="s">
        <v>19</v>
      </c>
      <c r="F1904" s="225" t="s">
        <v>867</v>
      </c>
      <c r="G1904" s="222"/>
      <c r="H1904" s="224" t="s">
        <v>19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1" t="s">
        <v>129</v>
      </c>
      <c r="AU1904" s="231" t="s">
        <v>81</v>
      </c>
      <c r="AV1904" s="13" t="s">
        <v>79</v>
      </c>
      <c r="AW1904" s="13" t="s">
        <v>33</v>
      </c>
      <c r="AX1904" s="13" t="s">
        <v>71</v>
      </c>
      <c r="AY1904" s="231" t="s">
        <v>117</v>
      </c>
    </row>
    <row r="1905" s="14" customFormat="1">
      <c r="A1905" s="14"/>
      <c r="B1905" s="232"/>
      <c r="C1905" s="233"/>
      <c r="D1905" s="223" t="s">
        <v>129</v>
      </c>
      <c r="E1905" s="234" t="s">
        <v>19</v>
      </c>
      <c r="F1905" s="235" t="s">
        <v>868</v>
      </c>
      <c r="G1905" s="233"/>
      <c r="H1905" s="236">
        <v>50.399999999999999</v>
      </c>
      <c r="I1905" s="237"/>
      <c r="J1905" s="233"/>
      <c r="K1905" s="233"/>
      <c r="L1905" s="238"/>
      <c r="M1905" s="239"/>
      <c r="N1905" s="240"/>
      <c r="O1905" s="240"/>
      <c r="P1905" s="240"/>
      <c r="Q1905" s="240"/>
      <c r="R1905" s="240"/>
      <c r="S1905" s="240"/>
      <c r="T1905" s="241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42" t="s">
        <v>129</v>
      </c>
      <c r="AU1905" s="242" t="s">
        <v>81</v>
      </c>
      <c r="AV1905" s="14" t="s">
        <v>81</v>
      </c>
      <c r="AW1905" s="14" t="s">
        <v>33</v>
      </c>
      <c r="AX1905" s="14" t="s">
        <v>71</v>
      </c>
      <c r="AY1905" s="242" t="s">
        <v>117</v>
      </c>
    </row>
    <row r="1906" s="14" customFormat="1">
      <c r="A1906" s="14"/>
      <c r="B1906" s="232"/>
      <c r="C1906" s="233"/>
      <c r="D1906" s="223" t="s">
        <v>129</v>
      </c>
      <c r="E1906" s="234" t="s">
        <v>19</v>
      </c>
      <c r="F1906" s="235" t="s">
        <v>869</v>
      </c>
      <c r="G1906" s="233"/>
      <c r="H1906" s="236">
        <v>5.7000000000000002</v>
      </c>
      <c r="I1906" s="237"/>
      <c r="J1906" s="233"/>
      <c r="K1906" s="233"/>
      <c r="L1906" s="238"/>
      <c r="M1906" s="239"/>
      <c r="N1906" s="240"/>
      <c r="O1906" s="240"/>
      <c r="P1906" s="240"/>
      <c r="Q1906" s="240"/>
      <c r="R1906" s="240"/>
      <c r="S1906" s="240"/>
      <c r="T1906" s="24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2" t="s">
        <v>129</v>
      </c>
      <c r="AU1906" s="242" t="s">
        <v>81</v>
      </c>
      <c r="AV1906" s="14" t="s">
        <v>81</v>
      </c>
      <c r="AW1906" s="14" t="s">
        <v>33</v>
      </c>
      <c r="AX1906" s="14" t="s">
        <v>71</v>
      </c>
      <c r="AY1906" s="242" t="s">
        <v>117</v>
      </c>
    </row>
    <row r="1907" s="15" customFormat="1">
      <c r="A1907" s="15"/>
      <c r="B1907" s="243"/>
      <c r="C1907" s="244"/>
      <c r="D1907" s="223" t="s">
        <v>129</v>
      </c>
      <c r="E1907" s="245" t="s">
        <v>19</v>
      </c>
      <c r="F1907" s="246" t="s">
        <v>226</v>
      </c>
      <c r="G1907" s="244"/>
      <c r="H1907" s="247">
        <v>75.299999999999997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53" t="s">
        <v>129</v>
      </c>
      <c r="AU1907" s="253" t="s">
        <v>81</v>
      </c>
      <c r="AV1907" s="15" t="s">
        <v>125</v>
      </c>
      <c r="AW1907" s="15" t="s">
        <v>33</v>
      </c>
      <c r="AX1907" s="15" t="s">
        <v>79</v>
      </c>
      <c r="AY1907" s="253" t="s">
        <v>117</v>
      </c>
    </row>
    <row r="1908" s="2" customFormat="1" ht="16.5" customHeight="1">
      <c r="A1908" s="41"/>
      <c r="B1908" s="42"/>
      <c r="C1908" s="203" t="s">
        <v>870</v>
      </c>
      <c r="D1908" s="203" t="s">
        <v>120</v>
      </c>
      <c r="E1908" s="204" t="s">
        <v>871</v>
      </c>
      <c r="F1908" s="205" t="s">
        <v>872</v>
      </c>
      <c r="G1908" s="206" t="s">
        <v>229</v>
      </c>
      <c r="H1908" s="207">
        <v>151.80000000000001</v>
      </c>
      <c r="I1908" s="208"/>
      <c r="J1908" s="209">
        <f>ROUND(I1908*H1908,2)</f>
        <v>0</v>
      </c>
      <c r="K1908" s="205" t="s">
        <v>124</v>
      </c>
      <c r="L1908" s="47"/>
      <c r="M1908" s="210" t="s">
        <v>19</v>
      </c>
      <c r="N1908" s="211" t="s">
        <v>42</v>
      </c>
      <c r="O1908" s="87"/>
      <c r="P1908" s="212">
        <f>O1908*H1908</f>
        <v>0</v>
      </c>
      <c r="Q1908" s="212">
        <v>0</v>
      </c>
      <c r="R1908" s="212">
        <f>Q1908*H1908</f>
        <v>0</v>
      </c>
      <c r="S1908" s="212">
        <v>0.0050000000000000001</v>
      </c>
      <c r="T1908" s="213">
        <f>S1908*H1908</f>
        <v>0.75900000000000012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14" t="s">
        <v>578</v>
      </c>
      <c r="AT1908" s="214" t="s">
        <v>120</v>
      </c>
      <c r="AU1908" s="214" t="s">
        <v>81</v>
      </c>
      <c r="AY1908" s="20" t="s">
        <v>117</v>
      </c>
      <c r="BE1908" s="215">
        <f>IF(N1908="základní",J1908,0)</f>
        <v>0</v>
      </c>
      <c r="BF1908" s="215">
        <f>IF(N1908="snížená",J1908,0)</f>
        <v>0</v>
      </c>
      <c r="BG1908" s="215">
        <f>IF(N1908="zákl. přenesená",J1908,0)</f>
        <v>0</v>
      </c>
      <c r="BH1908" s="215">
        <f>IF(N1908="sníž. přenesená",J1908,0)</f>
        <v>0</v>
      </c>
      <c r="BI1908" s="215">
        <f>IF(N1908="nulová",J1908,0)</f>
        <v>0</v>
      </c>
      <c r="BJ1908" s="20" t="s">
        <v>79</v>
      </c>
      <c r="BK1908" s="215">
        <f>ROUND(I1908*H1908,2)</f>
        <v>0</v>
      </c>
      <c r="BL1908" s="20" t="s">
        <v>578</v>
      </c>
      <c r="BM1908" s="214" t="s">
        <v>873</v>
      </c>
    </row>
    <row r="1909" s="2" customFormat="1">
      <c r="A1909" s="41"/>
      <c r="B1909" s="42"/>
      <c r="C1909" s="43"/>
      <c r="D1909" s="216" t="s">
        <v>127</v>
      </c>
      <c r="E1909" s="43"/>
      <c r="F1909" s="217" t="s">
        <v>874</v>
      </c>
      <c r="G1909" s="43"/>
      <c r="H1909" s="43"/>
      <c r="I1909" s="218"/>
      <c r="J1909" s="43"/>
      <c r="K1909" s="43"/>
      <c r="L1909" s="47"/>
      <c r="M1909" s="219"/>
      <c r="N1909" s="220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127</v>
      </c>
      <c r="AU1909" s="20" t="s">
        <v>81</v>
      </c>
    </row>
    <row r="1910" s="13" customFormat="1">
      <c r="A1910" s="13"/>
      <c r="B1910" s="221"/>
      <c r="C1910" s="222"/>
      <c r="D1910" s="223" t="s">
        <v>129</v>
      </c>
      <c r="E1910" s="224" t="s">
        <v>19</v>
      </c>
      <c r="F1910" s="225" t="s">
        <v>863</v>
      </c>
      <c r="G1910" s="222"/>
      <c r="H1910" s="224" t="s">
        <v>19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1" t="s">
        <v>129</v>
      </c>
      <c r="AU1910" s="231" t="s">
        <v>81</v>
      </c>
      <c r="AV1910" s="13" t="s">
        <v>79</v>
      </c>
      <c r="AW1910" s="13" t="s">
        <v>33</v>
      </c>
      <c r="AX1910" s="13" t="s">
        <v>71</v>
      </c>
      <c r="AY1910" s="231" t="s">
        <v>117</v>
      </c>
    </row>
    <row r="1911" s="13" customFormat="1">
      <c r="A1911" s="13"/>
      <c r="B1911" s="221"/>
      <c r="C1911" s="222"/>
      <c r="D1911" s="223" t="s">
        <v>129</v>
      </c>
      <c r="E1911" s="224" t="s">
        <v>19</v>
      </c>
      <c r="F1911" s="225" t="s">
        <v>875</v>
      </c>
      <c r="G1911" s="222"/>
      <c r="H1911" s="224" t="s">
        <v>19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1" t="s">
        <v>129</v>
      </c>
      <c r="AU1911" s="231" t="s">
        <v>81</v>
      </c>
      <c r="AV1911" s="13" t="s">
        <v>79</v>
      </c>
      <c r="AW1911" s="13" t="s">
        <v>33</v>
      </c>
      <c r="AX1911" s="13" t="s">
        <v>71</v>
      </c>
      <c r="AY1911" s="231" t="s">
        <v>117</v>
      </c>
    </row>
    <row r="1912" s="14" customFormat="1">
      <c r="A1912" s="14"/>
      <c r="B1912" s="232"/>
      <c r="C1912" s="233"/>
      <c r="D1912" s="223" t="s">
        <v>129</v>
      </c>
      <c r="E1912" s="234" t="s">
        <v>19</v>
      </c>
      <c r="F1912" s="235" t="s">
        <v>876</v>
      </c>
      <c r="G1912" s="233"/>
      <c r="H1912" s="236">
        <v>29.399999999999999</v>
      </c>
      <c r="I1912" s="237"/>
      <c r="J1912" s="233"/>
      <c r="K1912" s="233"/>
      <c r="L1912" s="238"/>
      <c r="M1912" s="239"/>
      <c r="N1912" s="240"/>
      <c r="O1912" s="240"/>
      <c r="P1912" s="240"/>
      <c r="Q1912" s="240"/>
      <c r="R1912" s="240"/>
      <c r="S1912" s="240"/>
      <c r="T1912" s="241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42" t="s">
        <v>129</v>
      </c>
      <c r="AU1912" s="242" t="s">
        <v>81</v>
      </c>
      <c r="AV1912" s="14" t="s">
        <v>81</v>
      </c>
      <c r="AW1912" s="14" t="s">
        <v>33</v>
      </c>
      <c r="AX1912" s="14" t="s">
        <v>71</v>
      </c>
      <c r="AY1912" s="242" t="s">
        <v>117</v>
      </c>
    </row>
    <row r="1913" s="13" customFormat="1">
      <c r="A1913" s="13"/>
      <c r="B1913" s="221"/>
      <c r="C1913" s="222"/>
      <c r="D1913" s="223" t="s">
        <v>129</v>
      </c>
      <c r="E1913" s="224" t="s">
        <v>19</v>
      </c>
      <c r="F1913" s="225" t="s">
        <v>877</v>
      </c>
      <c r="G1913" s="222"/>
      <c r="H1913" s="224" t="s">
        <v>19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1" t="s">
        <v>129</v>
      </c>
      <c r="AU1913" s="231" t="s">
        <v>81</v>
      </c>
      <c r="AV1913" s="13" t="s">
        <v>79</v>
      </c>
      <c r="AW1913" s="13" t="s">
        <v>33</v>
      </c>
      <c r="AX1913" s="13" t="s">
        <v>71</v>
      </c>
      <c r="AY1913" s="231" t="s">
        <v>117</v>
      </c>
    </row>
    <row r="1914" s="14" customFormat="1">
      <c r="A1914" s="14"/>
      <c r="B1914" s="232"/>
      <c r="C1914" s="233"/>
      <c r="D1914" s="223" t="s">
        <v>129</v>
      </c>
      <c r="E1914" s="234" t="s">
        <v>19</v>
      </c>
      <c r="F1914" s="235" t="s">
        <v>878</v>
      </c>
      <c r="G1914" s="233"/>
      <c r="H1914" s="236">
        <v>92.400000000000006</v>
      </c>
      <c r="I1914" s="237"/>
      <c r="J1914" s="233"/>
      <c r="K1914" s="233"/>
      <c r="L1914" s="238"/>
      <c r="M1914" s="239"/>
      <c r="N1914" s="240"/>
      <c r="O1914" s="240"/>
      <c r="P1914" s="240"/>
      <c r="Q1914" s="240"/>
      <c r="R1914" s="240"/>
      <c r="S1914" s="240"/>
      <c r="T1914" s="241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42" t="s">
        <v>129</v>
      </c>
      <c r="AU1914" s="242" t="s">
        <v>81</v>
      </c>
      <c r="AV1914" s="14" t="s">
        <v>81</v>
      </c>
      <c r="AW1914" s="14" t="s">
        <v>33</v>
      </c>
      <c r="AX1914" s="14" t="s">
        <v>71</v>
      </c>
      <c r="AY1914" s="242" t="s">
        <v>117</v>
      </c>
    </row>
    <row r="1915" s="13" customFormat="1">
      <c r="A1915" s="13"/>
      <c r="B1915" s="221"/>
      <c r="C1915" s="222"/>
      <c r="D1915" s="223" t="s">
        <v>129</v>
      </c>
      <c r="E1915" s="224" t="s">
        <v>19</v>
      </c>
      <c r="F1915" s="225" t="s">
        <v>879</v>
      </c>
      <c r="G1915" s="222"/>
      <c r="H1915" s="224" t="s">
        <v>19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1" t="s">
        <v>129</v>
      </c>
      <c r="AU1915" s="231" t="s">
        <v>81</v>
      </c>
      <c r="AV1915" s="13" t="s">
        <v>79</v>
      </c>
      <c r="AW1915" s="13" t="s">
        <v>33</v>
      </c>
      <c r="AX1915" s="13" t="s">
        <v>71</v>
      </c>
      <c r="AY1915" s="231" t="s">
        <v>117</v>
      </c>
    </row>
    <row r="1916" s="14" customFormat="1">
      <c r="A1916" s="14"/>
      <c r="B1916" s="232"/>
      <c r="C1916" s="233"/>
      <c r="D1916" s="223" t="s">
        <v>129</v>
      </c>
      <c r="E1916" s="234" t="s">
        <v>19</v>
      </c>
      <c r="F1916" s="235" t="s">
        <v>880</v>
      </c>
      <c r="G1916" s="233"/>
      <c r="H1916" s="236">
        <v>25.199999999999999</v>
      </c>
      <c r="I1916" s="237"/>
      <c r="J1916" s="233"/>
      <c r="K1916" s="233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2" t="s">
        <v>129</v>
      </c>
      <c r="AU1916" s="242" t="s">
        <v>81</v>
      </c>
      <c r="AV1916" s="14" t="s">
        <v>81</v>
      </c>
      <c r="AW1916" s="14" t="s">
        <v>33</v>
      </c>
      <c r="AX1916" s="14" t="s">
        <v>71</v>
      </c>
      <c r="AY1916" s="242" t="s">
        <v>117</v>
      </c>
    </row>
    <row r="1917" s="14" customFormat="1">
      <c r="A1917" s="14"/>
      <c r="B1917" s="232"/>
      <c r="C1917" s="233"/>
      <c r="D1917" s="223" t="s">
        <v>129</v>
      </c>
      <c r="E1917" s="234" t="s">
        <v>19</v>
      </c>
      <c r="F1917" s="235" t="s">
        <v>881</v>
      </c>
      <c r="G1917" s="233"/>
      <c r="H1917" s="236">
        <v>4.7999999999999998</v>
      </c>
      <c r="I1917" s="237"/>
      <c r="J1917" s="233"/>
      <c r="K1917" s="233"/>
      <c r="L1917" s="238"/>
      <c r="M1917" s="239"/>
      <c r="N1917" s="240"/>
      <c r="O1917" s="240"/>
      <c r="P1917" s="240"/>
      <c r="Q1917" s="240"/>
      <c r="R1917" s="240"/>
      <c r="S1917" s="240"/>
      <c r="T1917" s="241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2" t="s">
        <v>129</v>
      </c>
      <c r="AU1917" s="242" t="s">
        <v>81</v>
      </c>
      <c r="AV1917" s="14" t="s">
        <v>81</v>
      </c>
      <c r="AW1917" s="14" t="s">
        <v>33</v>
      </c>
      <c r="AX1917" s="14" t="s">
        <v>71</v>
      </c>
      <c r="AY1917" s="242" t="s">
        <v>117</v>
      </c>
    </row>
    <row r="1918" s="15" customFormat="1">
      <c r="A1918" s="15"/>
      <c r="B1918" s="243"/>
      <c r="C1918" s="244"/>
      <c r="D1918" s="223" t="s">
        <v>129</v>
      </c>
      <c r="E1918" s="245" t="s">
        <v>19</v>
      </c>
      <c r="F1918" s="246" t="s">
        <v>226</v>
      </c>
      <c r="G1918" s="244"/>
      <c r="H1918" s="247">
        <v>151.80000000000001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3" t="s">
        <v>129</v>
      </c>
      <c r="AU1918" s="253" t="s">
        <v>81</v>
      </c>
      <c r="AV1918" s="15" t="s">
        <v>125</v>
      </c>
      <c r="AW1918" s="15" t="s">
        <v>33</v>
      </c>
      <c r="AX1918" s="15" t="s">
        <v>79</v>
      </c>
      <c r="AY1918" s="253" t="s">
        <v>117</v>
      </c>
    </row>
    <row r="1919" s="2" customFormat="1" ht="21.75" customHeight="1">
      <c r="A1919" s="41"/>
      <c r="B1919" s="42"/>
      <c r="C1919" s="203" t="s">
        <v>882</v>
      </c>
      <c r="D1919" s="203" t="s">
        <v>120</v>
      </c>
      <c r="E1919" s="204" t="s">
        <v>883</v>
      </c>
      <c r="F1919" s="205" t="s">
        <v>884</v>
      </c>
      <c r="G1919" s="206" t="s">
        <v>229</v>
      </c>
      <c r="H1919" s="207">
        <v>75.299999999999997</v>
      </c>
      <c r="I1919" s="208"/>
      <c r="J1919" s="209">
        <f>ROUND(I1919*H1919,2)</f>
        <v>0</v>
      </c>
      <c r="K1919" s="205" t="s">
        <v>124</v>
      </c>
      <c r="L1919" s="47"/>
      <c r="M1919" s="210" t="s">
        <v>19</v>
      </c>
      <c r="N1919" s="211" t="s">
        <v>42</v>
      </c>
      <c r="O1919" s="87"/>
      <c r="P1919" s="212">
        <f>O1919*H1919</f>
        <v>0</v>
      </c>
      <c r="Q1919" s="212">
        <v>0</v>
      </c>
      <c r="R1919" s="212">
        <f>Q1919*H1919</f>
        <v>0</v>
      </c>
      <c r="S1919" s="212">
        <v>0</v>
      </c>
      <c r="T1919" s="213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14" t="s">
        <v>578</v>
      </c>
      <c r="AT1919" s="214" t="s">
        <v>120</v>
      </c>
      <c r="AU1919" s="214" t="s">
        <v>81</v>
      </c>
      <c r="AY1919" s="20" t="s">
        <v>117</v>
      </c>
      <c r="BE1919" s="215">
        <f>IF(N1919="základní",J1919,0)</f>
        <v>0</v>
      </c>
      <c r="BF1919" s="215">
        <f>IF(N1919="snížená",J1919,0)</f>
        <v>0</v>
      </c>
      <c r="BG1919" s="215">
        <f>IF(N1919="zákl. přenesená",J1919,0)</f>
        <v>0</v>
      </c>
      <c r="BH1919" s="215">
        <f>IF(N1919="sníž. přenesená",J1919,0)</f>
        <v>0</v>
      </c>
      <c r="BI1919" s="215">
        <f>IF(N1919="nulová",J1919,0)</f>
        <v>0</v>
      </c>
      <c r="BJ1919" s="20" t="s">
        <v>79</v>
      </c>
      <c r="BK1919" s="215">
        <f>ROUND(I1919*H1919,2)</f>
        <v>0</v>
      </c>
      <c r="BL1919" s="20" t="s">
        <v>578</v>
      </c>
      <c r="BM1919" s="214" t="s">
        <v>885</v>
      </c>
    </row>
    <row r="1920" s="2" customFormat="1">
      <c r="A1920" s="41"/>
      <c r="B1920" s="42"/>
      <c r="C1920" s="43"/>
      <c r="D1920" s="216" t="s">
        <v>127</v>
      </c>
      <c r="E1920" s="43"/>
      <c r="F1920" s="217" t="s">
        <v>886</v>
      </c>
      <c r="G1920" s="43"/>
      <c r="H1920" s="43"/>
      <c r="I1920" s="218"/>
      <c r="J1920" s="43"/>
      <c r="K1920" s="43"/>
      <c r="L1920" s="47"/>
      <c r="M1920" s="219"/>
      <c r="N1920" s="220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127</v>
      </c>
      <c r="AU1920" s="20" t="s">
        <v>81</v>
      </c>
    </row>
    <row r="1921" s="13" customFormat="1">
      <c r="A1921" s="13"/>
      <c r="B1921" s="221"/>
      <c r="C1921" s="222"/>
      <c r="D1921" s="223" t="s">
        <v>129</v>
      </c>
      <c r="E1921" s="224" t="s">
        <v>19</v>
      </c>
      <c r="F1921" s="225" t="s">
        <v>863</v>
      </c>
      <c r="G1921" s="222"/>
      <c r="H1921" s="224" t="s">
        <v>19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1" t="s">
        <v>129</v>
      </c>
      <c r="AU1921" s="231" t="s">
        <v>81</v>
      </c>
      <c r="AV1921" s="13" t="s">
        <v>79</v>
      </c>
      <c r="AW1921" s="13" t="s">
        <v>33</v>
      </c>
      <c r="AX1921" s="13" t="s">
        <v>71</v>
      </c>
      <c r="AY1921" s="231" t="s">
        <v>117</v>
      </c>
    </row>
    <row r="1922" s="13" customFormat="1">
      <c r="A1922" s="13"/>
      <c r="B1922" s="221"/>
      <c r="C1922" s="222"/>
      <c r="D1922" s="223" t="s">
        <v>129</v>
      </c>
      <c r="E1922" s="224" t="s">
        <v>19</v>
      </c>
      <c r="F1922" s="225" t="s">
        <v>864</v>
      </c>
      <c r="G1922" s="222"/>
      <c r="H1922" s="224" t="s">
        <v>19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1" t="s">
        <v>129</v>
      </c>
      <c r="AU1922" s="231" t="s">
        <v>81</v>
      </c>
      <c r="AV1922" s="13" t="s">
        <v>79</v>
      </c>
      <c r="AW1922" s="13" t="s">
        <v>33</v>
      </c>
      <c r="AX1922" s="13" t="s">
        <v>71</v>
      </c>
      <c r="AY1922" s="231" t="s">
        <v>117</v>
      </c>
    </row>
    <row r="1923" s="14" customFormat="1">
      <c r="A1923" s="14"/>
      <c r="B1923" s="232"/>
      <c r="C1923" s="233"/>
      <c r="D1923" s="223" t="s">
        <v>129</v>
      </c>
      <c r="E1923" s="234" t="s">
        <v>19</v>
      </c>
      <c r="F1923" s="235" t="s">
        <v>865</v>
      </c>
      <c r="G1923" s="233"/>
      <c r="H1923" s="236">
        <v>15.4</v>
      </c>
      <c r="I1923" s="237"/>
      <c r="J1923" s="233"/>
      <c r="K1923" s="233"/>
      <c r="L1923" s="238"/>
      <c r="M1923" s="239"/>
      <c r="N1923" s="240"/>
      <c r="O1923" s="240"/>
      <c r="P1923" s="240"/>
      <c r="Q1923" s="240"/>
      <c r="R1923" s="240"/>
      <c r="S1923" s="240"/>
      <c r="T1923" s="241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42" t="s">
        <v>129</v>
      </c>
      <c r="AU1923" s="242" t="s">
        <v>81</v>
      </c>
      <c r="AV1923" s="14" t="s">
        <v>81</v>
      </c>
      <c r="AW1923" s="14" t="s">
        <v>33</v>
      </c>
      <c r="AX1923" s="14" t="s">
        <v>71</v>
      </c>
      <c r="AY1923" s="242" t="s">
        <v>117</v>
      </c>
    </row>
    <row r="1924" s="14" customFormat="1">
      <c r="A1924" s="14"/>
      <c r="B1924" s="232"/>
      <c r="C1924" s="233"/>
      <c r="D1924" s="223" t="s">
        <v>129</v>
      </c>
      <c r="E1924" s="234" t="s">
        <v>19</v>
      </c>
      <c r="F1924" s="235" t="s">
        <v>866</v>
      </c>
      <c r="G1924" s="233"/>
      <c r="H1924" s="236">
        <v>3.7999999999999998</v>
      </c>
      <c r="I1924" s="237"/>
      <c r="J1924" s="233"/>
      <c r="K1924" s="233"/>
      <c r="L1924" s="238"/>
      <c r="M1924" s="239"/>
      <c r="N1924" s="240"/>
      <c r="O1924" s="240"/>
      <c r="P1924" s="240"/>
      <c r="Q1924" s="240"/>
      <c r="R1924" s="240"/>
      <c r="S1924" s="240"/>
      <c r="T1924" s="241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42" t="s">
        <v>129</v>
      </c>
      <c r="AU1924" s="242" t="s">
        <v>81</v>
      </c>
      <c r="AV1924" s="14" t="s">
        <v>81</v>
      </c>
      <c r="AW1924" s="14" t="s">
        <v>33</v>
      </c>
      <c r="AX1924" s="14" t="s">
        <v>71</v>
      </c>
      <c r="AY1924" s="242" t="s">
        <v>117</v>
      </c>
    </row>
    <row r="1925" s="13" customFormat="1">
      <c r="A1925" s="13"/>
      <c r="B1925" s="221"/>
      <c r="C1925" s="222"/>
      <c r="D1925" s="223" t="s">
        <v>129</v>
      </c>
      <c r="E1925" s="224" t="s">
        <v>19</v>
      </c>
      <c r="F1925" s="225" t="s">
        <v>867</v>
      </c>
      <c r="G1925" s="222"/>
      <c r="H1925" s="224" t="s">
        <v>19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1" t="s">
        <v>129</v>
      </c>
      <c r="AU1925" s="231" t="s">
        <v>81</v>
      </c>
      <c r="AV1925" s="13" t="s">
        <v>79</v>
      </c>
      <c r="AW1925" s="13" t="s">
        <v>33</v>
      </c>
      <c r="AX1925" s="13" t="s">
        <v>71</v>
      </c>
      <c r="AY1925" s="231" t="s">
        <v>117</v>
      </c>
    </row>
    <row r="1926" s="14" customFormat="1">
      <c r="A1926" s="14"/>
      <c r="B1926" s="232"/>
      <c r="C1926" s="233"/>
      <c r="D1926" s="223" t="s">
        <v>129</v>
      </c>
      <c r="E1926" s="234" t="s">
        <v>19</v>
      </c>
      <c r="F1926" s="235" t="s">
        <v>868</v>
      </c>
      <c r="G1926" s="233"/>
      <c r="H1926" s="236">
        <v>50.399999999999999</v>
      </c>
      <c r="I1926" s="237"/>
      <c r="J1926" s="233"/>
      <c r="K1926" s="233"/>
      <c r="L1926" s="238"/>
      <c r="M1926" s="239"/>
      <c r="N1926" s="240"/>
      <c r="O1926" s="240"/>
      <c r="P1926" s="240"/>
      <c r="Q1926" s="240"/>
      <c r="R1926" s="240"/>
      <c r="S1926" s="240"/>
      <c r="T1926" s="241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42" t="s">
        <v>129</v>
      </c>
      <c r="AU1926" s="242" t="s">
        <v>81</v>
      </c>
      <c r="AV1926" s="14" t="s">
        <v>81</v>
      </c>
      <c r="AW1926" s="14" t="s">
        <v>33</v>
      </c>
      <c r="AX1926" s="14" t="s">
        <v>71</v>
      </c>
      <c r="AY1926" s="242" t="s">
        <v>117</v>
      </c>
    </row>
    <row r="1927" s="14" customFormat="1">
      <c r="A1927" s="14"/>
      <c r="B1927" s="232"/>
      <c r="C1927" s="233"/>
      <c r="D1927" s="223" t="s">
        <v>129</v>
      </c>
      <c r="E1927" s="234" t="s">
        <v>19</v>
      </c>
      <c r="F1927" s="235" t="s">
        <v>869</v>
      </c>
      <c r="G1927" s="233"/>
      <c r="H1927" s="236">
        <v>5.7000000000000002</v>
      </c>
      <c r="I1927" s="237"/>
      <c r="J1927" s="233"/>
      <c r="K1927" s="233"/>
      <c r="L1927" s="238"/>
      <c r="M1927" s="239"/>
      <c r="N1927" s="240"/>
      <c r="O1927" s="240"/>
      <c r="P1927" s="240"/>
      <c r="Q1927" s="240"/>
      <c r="R1927" s="240"/>
      <c r="S1927" s="240"/>
      <c r="T1927" s="241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42" t="s">
        <v>129</v>
      </c>
      <c r="AU1927" s="242" t="s">
        <v>81</v>
      </c>
      <c r="AV1927" s="14" t="s">
        <v>81</v>
      </c>
      <c r="AW1927" s="14" t="s">
        <v>33</v>
      </c>
      <c r="AX1927" s="14" t="s">
        <v>71</v>
      </c>
      <c r="AY1927" s="242" t="s">
        <v>117</v>
      </c>
    </row>
    <row r="1928" s="15" customFormat="1">
      <c r="A1928" s="15"/>
      <c r="B1928" s="243"/>
      <c r="C1928" s="244"/>
      <c r="D1928" s="223" t="s">
        <v>129</v>
      </c>
      <c r="E1928" s="245" t="s">
        <v>19</v>
      </c>
      <c r="F1928" s="246" t="s">
        <v>226</v>
      </c>
      <c r="G1928" s="244"/>
      <c r="H1928" s="247">
        <v>75.299999999999997</v>
      </c>
      <c r="I1928" s="248"/>
      <c r="J1928" s="244"/>
      <c r="K1928" s="244"/>
      <c r="L1928" s="249"/>
      <c r="M1928" s="250"/>
      <c r="N1928" s="251"/>
      <c r="O1928" s="251"/>
      <c r="P1928" s="251"/>
      <c r="Q1928" s="251"/>
      <c r="R1928" s="251"/>
      <c r="S1928" s="251"/>
      <c r="T1928" s="252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53" t="s">
        <v>129</v>
      </c>
      <c r="AU1928" s="253" t="s">
        <v>81</v>
      </c>
      <c r="AV1928" s="15" t="s">
        <v>125</v>
      </c>
      <c r="AW1928" s="15" t="s">
        <v>33</v>
      </c>
      <c r="AX1928" s="15" t="s">
        <v>79</v>
      </c>
      <c r="AY1928" s="253" t="s">
        <v>117</v>
      </c>
    </row>
    <row r="1929" s="2" customFormat="1" ht="16.5" customHeight="1">
      <c r="A1929" s="41"/>
      <c r="B1929" s="42"/>
      <c r="C1929" s="265" t="s">
        <v>887</v>
      </c>
      <c r="D1929" s="265" t="s">
        <v>290</v>
      </c>
      <c r="E1929" s="266" t="s">
        <v>888</v>
      </c>
      <c r="F1929" s="267" t="s">
        <v>889</v>
      </c>
      <c r="G1929" s="268" t="s">
        <v>229</v>
      </c>
      <c r="H1929" s="269">
        <v>19.199999999999999</v>
      </c>
      <c r="I1929" s="270"/>
      <c r="J1929" s="271">
        <f>ROUND(I1929*H1929,2)</f>
        <v>0</v>
      </c>
      <c r="K1929" s="267" t="s">
        <v>643</v>
      </c>
      <c r="L1929" s="272"/>
      <c r="M1929" s="273" t="s">
        <v>19</v>
      </c>
      <c r="N1929" s="274" t="s">
        <v>42</v>
      </c>
      <c r="O1929" s="87"/>
      <c r="P1929" s="212">
        <f>O1929*H1929</f>
        <v>0</v>
      </c>
      <c r="Q1929" s="212">
        <v>0.0040000000000000001</v>
      </c>
      <c r="R1929" s="212">
        <f>Q1929*H1929</f>
        <v>0.076799999999999993</v>
      </c>
      <c r="S1929" s="212">
        <v>0</v>
      </c>
      <c r="T1929" s="213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14" t="s">
        <v>650</v>
      </c>
      <c r="AT1929" s="214" t="s">
        <v>290</v>
      </c>
      <c r="AU1929" s="214" t="s">
        <v>81</v>
      </c>
      <c r="AY1929" s="20" t="s">
        <v>117</v>
      </c>
      <c r="BE1929" s="215">
        <f>IF(N1929="základní",J1929,0)</f>
        <v>0</v>
      </c>
      <c r="BF1929" s="215">
        <f>IF(N1929="snížená",J1929,0)</f>
        <v>0</v>
      </c>
      <c r="BG1929" s="215">
        <f>IF(N1929="zákl. přenesená",J1929,0)</f>
        <v>0</v>
      </c>
      <c r="BH1929" s="215">
        <f>IF(N1929="sníž. přenesená",J1929,0)</f>
        <v>0</v>
      </c>
      <c r="BI1929" s="215">
        <f>IF(N1929="nulová",J1929,0)</f>
        <v>0</v>
      </c>
      <c r="BJ1929" s="20" t="s">
        <v>79</v>
      </c>
      <c r="BK1929" s="215">
        <f>ROUND(I1929*H1929,2)</f>
        <v>0</v>
      </c>
      <c r="BL1929" s="20" t="s">
        <v>578</v>
      </c>
      <c r="BM1929" s="214" t="s">
        <v>890</v>
      </c>
    </row>
    <row r="1930" s="13" customFormat="1">
      <c r="A1930" s="13"/>
      <c r="B1930" s="221"/>
      <c r="C1930" s="222"/>
      <c r="D1930" s="223" t="s">
        <v>129</v>
      </c>
      <c r="E1930" s="224" t="s">
        <v>19</v>
      </c>
      <c r="F1930" s="225" t="s">
        <v>863</v>
      </c>
      <c r="G1930" s="222"/>
      <c r="H1930" s="224" t="s">
        <v>19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1" t="s">
        <v>129</v>
      </c>
      <c r="AU1930" s="231" t="s">
        <v>81</v>
      </c>
      <c r="AV1930" s="13" t="s">
        <v>79</v>
      </c>
      <c r="AW1930" s="13" t="s">
        <v>33</v>
      </c>
      <c r="AX1930" s="13" t="s">
        <v>71</v>
      </c>
      <c r="AY1930" s="231" t="s">
        <v>117</v>
      </c>
    </row>
    <row r="1931" s="13" customFormat="1">
      <c r="A1931" s="13"/>
      <c r="B1931" s="221"/>
      <c r="C1931" s="222"/>
      <c r="D1931" s="223" t="s">
        <v>129</v>
      </c>
      <c r="E1931" s="224" t="s">
        <v>19</v>
      </c>
      <c r="F1931" s="225" t="s">
        <v>864</v>
      </c>
      <c r="G1931" s="222"/>
      <c r="H1931" s="224" t="s">
        <v>19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1" t="s">
        <v>129</v>
      </c>
      <c r="AU1931" s="231" t="s">
        <v>81</v>
      </c>
      <c r="AV1931" s="13" t="s">
        <v>79</v>
      </c>
      <c r="AW1931" s="13" t="s">
        <v>33</v>
      </c>
      <c r="AX1931" s="13" t="s">
        <v>71</v>
      </c>
      <c r="AY1931" s="231" t="s">
        <v>117</v>
      </c>
    </row>
    <row r="1932" s="14" customFormat="1">
      <c r="A1932" s="14"/>
      <c r="B1932" s="232"/>
      <c r="C1932" s="233"/>
      <c r="D1932" s="223" t="s">
        <v>129</v>
      </c>
      <c r="E1932" s="234" t="s">
        <v>19</v>
      </c>
      <c r="F1932" s="235" t="s">
        <v>865</v>
      </c>
      <c r="G1932" s="233"/>
      <c r="H1932" s="236">
        <v>15.4</v>
      </c>
      <c r="I1932" s="237"/>
      <c r="J1932" s="233"/>
      <c r="K1932" s="233"/>
      <c r="L1932" s="238"/>
      <c r="M1932" s="239"/>
      <c r="N1932" s="240"/>
      <c r="O1932" s="240"/>
      <c r="P1932" s="240"/>
      <c r="Q1932" s="240"/>
      <c r="R1932" s="240"/>
      <c r="S1932" s="240"/>
      <c r="T1932" s="241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42" t="s">
        <v>129</v>
      </c>
      <c r="AU1932" s="242" t="s">
        <v>81</v>
      </c>
      <c r="AV1932" s="14" t="s">
        <v>81</v>
      </c>
      <c r="AW1932" s="14" t="s">
        <v>33</v>
      </c>
      <c r="AX1932" s="14" t="s">
        <v>71</v>
      </c>
      <c r="AY1932" s="242" t="s">
        <v>117</v>
      </c>
    </row>
    <row r="1933" s="14" customFormat="1">
      <c r="A1933" s="14"/>
      <c r="B1933" s="232"/>
      <c r="C1933" s="233"/>
      <c r="D1933" s="223" t="s">
        <v>129</v>
      </c>
      <c r="E1933" s="234" t="s">
        <v>19</v>
      </c>
      <c r="F1933" s="235" t="s">
        <v>866</v>
      </c>
      <c r="G1933" s="233"/>
      <c r="H1933" s="236">
        <v>3.7999999999999998</v>
      </c>
      <c r="I1933" s="237"/>
      <c r="J1933" s="233"/>
      <c r="K1933" s="233"/>
      <c r="L1933" s="238"/>
      <c r="M1933" s="239"/>
      <c r="N1933" s="240"/>
      <c r="O1933" s="240"/>
      <c r="P1933" s="240"/>
      <c r="Q1933" s="240"/>
      <c r="R1933" s="240"/>
      <c r="S1933" s="240"/>
      <c r="T1933" s="241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42" t="s">
        <v>129</v>
      </c>
      <c r="AU1933" s="242" t="s">
        <v>81</v>
      </c>
      <c r="AV1933" s="14" t="s">
        <v>81</v>
      </c>
      <c r="AW1933" s="14" t="s">
        <v>33</v>
      </c>
      <c r="AX1933" s="14" t="s">
        <v>71</v>
      </c>
      <c r="AY1933" s="242" t="s">
        <v>117</v>
      </c>
    </row>
    <row r="1934" s="15" customFormat="1">
      <c r="A1934" s="15"/>
      <c r="B1934" s="243"/>
      <c r="C1934" s="244"/>
      <c r="D1934" s="223" t="s">
        <v>129</v>
      </c>
      <c r="E1934" s="245" t="s">
        <v>19</v>
      </c>
      <c r="F1934" s="246" t="s">
        <v>226</v>
      </c>
      <c r="G1934" s="244"/>
      <c r="H1934" s="247">
        <v>19.199999999999999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53" t="s">
        <v>129</v>
      </c>
      <c r="AU1934" s="253" t="s">
        <v>81</v>
      </c>
      <c r="AV1934" s="15" t="s">
        <v>125</v>
      </c>
      <c r="AW1934" s="15" t="s">
        <v>33</v>
      </c>
      <c r="AX1934" s="15" t="s">
        <v>79</v>
      </c>
      <c r="AY1934" s="253" t="s">
        <v>117</v>
      </c>
    </row>
    <row r="1935" s="2" customFormat="1" ht="16.5" customHeight="1">
      <c r="A1935" s="41"/>
      <c r="B1935" s="42"/>
      <c r="C1935" s="265" t="s">
        <v>891</v>
      </c>
      <c r="D1935" s="265" t="s">
        <v>290</v>
      </c>
      <c r="E1935" s="266" t="s">
        <v>892</v>
      </c>
      <c r="F1935" s="267" t="s">
        <v>893</v>
      </c>
      <c r="G1935" s="268" t="s">
        <v>229</v>
      </c>
      <c r="H1935" s="269">
        <v>56.100000000000001</v>
      </c>
      <c r="I1935" s="270"/>
      <c r="J1935" s="271">
        <f>ROUND(I1935*H1935,2)</f>
        <v>0</v>
      </c>
      <c r="K1935" s="267" t="s">
        <v>124</v>
      </c>
      <c r="L1935" s="272"/>
      <c r="M1935" s="273" t="s">
        <v>19</v>
      </c>
      <c r="N1935" s="274" t="s">
        <v>42</v>
      </c>
      <c r="O1935" s="87"/>
      <c r="P1935" s="212">
        <f>O1935*H1935</f>
        <v>0</v>
      </c>
      <c r="Q1935" s="212">
        <v>0.0050000000000000001</v>
      </c>
      <c r="R1935" s="212">
        <f>Q1935*H1935</f>
        <v>0.28050000000000003</v>
      </c>
      <c r="S1935" s="212">
        <v>0</v>
      </c>
      <c r="T1935" s="213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14" t="s">
        <v>650</v>
      </c>
      <c r="AT1935" s="214" t="s">
        <v>290</v>
      </c>
      <c r="AU1935" s="214" t="s">
        <v>81</v>
      </c>
      <c r="AY1935" s="20" t="s">
        <v>117</v>
      </c>
      <c r="BE1935" s="215">
        <f>IF(N1935="základní",J1935,0)</f>
        <v>0</v>
      </c>
      <c r="BF1935" s="215">
        <f>IF(N1935="snížená",J1935,0)</f>
        <v>0</v>
      </c>
      <c r="BG1935" s="215">
        <f>IF(N1935="zákl. přenesená",J1935,0)</f>
        <v>0</v>
      </c>
      <c r="BH1935" s="215">
        <f>IF(N1935="sníž. přenesená",J1935,0)</f>
        <v>0</v>
      </c>
      <c r="BI1935" s="215">
        <f>IF(N1935="nulová",J1935,0)</f>
        <v>0</v>
      </c>
      <c r="BJ1935" s="20" t="s">
        <v>79</v>
      </c>
      <c r="BK1935" s="215">
        <f>ROUND(I1935*H1935,2)</f>
        <v>0</v>
      </c>
      <c r="BL1935" s="20" t="s">
        <v>578</v>
      </c>
      <c r="BM1935" s="214" t="s">
        <v>894</v>
      </c>
    </row>
    <row r="1936" s="13" customFormat="1">
      <c r="A1936" s="13"/>
      <c r="B1936" s="221"/>
      <c r="C1936" s="222"/>
      <c r="D1936" s="223" t="s">
        <v>129</v>
      </c>
      <c r="E1936" s="224" t="s">
        <v>19</v>
      </c>
      <c r="F1936" s="225" t="s">
        <v>863</v>
      </c>
      <c r="G1936" s="222"/>
      <c r="H1936" s="224" t="s">
        <v>19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1" t="s">
        <v>129</v>
      </c>
      <c r="AU1936" s="231" t="s">
        <v>81</v>
      </c>
      <c r="AV1936" s="13" t="s">
        <v>79</v>
      </c>
      <c r="AW1936" s="13" t="s">
        <v>33</v>
      </c>
      <c r="AX1936" s="13" t="s">
        <v>71</v>
      </c>
      <c r="AY1936" s="231" t="s">
        <v>117</v>
      </c>
    </row>
    <row r="1937" s="13" customFormat="1">
      <c r="A1937" s="13"/>
      <c r="B1937" s="221"/>
      <c r="C1937" s="222"/>
      <c r="D1937" s="223" t="s">
        <v>129</v>
      </c>
      <c r="E1937" s="224" t="s">
        <v>19</v>
      </c>
      <c r="F1937" s="225" t="s">
        <v>867</v>
      </c>
      <c r="G1937" s="222"/>
      <c r="H1937" s="224" t="s">
        <v>19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1" t="s">
        <v>129</v>
      </c>
      <c r="AU1937" s="231" t="s">
        <v>81</v>
      </c>
      <c r="AV1937" s="13" t="s">
        <v>79</v>
      </c>
      <c r="AW1937" s="13" t="s">
        <v>33</v>
      </c>
      <c r="AX1937" s="13" t="s">
        <v>71</v>
      </c>
      <c r="AY1937" s="231" t="s">
        <v>117</v>
      </c>
    </row>
    <row r="1938" s="14" customFormat="1">
      <c r="A1938" s="14"/>
      <c r="B1938" s="232"/>
      <c r="C1938" s="233"/>
      <c r="D1938" s="223" t="s">
        <v>129</v>
      </c>
      <c r="E1938" s="234" t="s">
        <v>19</v>
      </c>
      <c r="F1938" s="235" t="s">
        <v>868</v>
      </c>
      <c r="G1938" s="233"/>
      <c r="H1938" s="236">
        <v>50.399999999999999</v>
      </c>
      <c r="I1938" s="237"/>
      <c r="J1938" s="233"/>
      <c r="K1938" s="233"/>
      <c r="L1938" s="238"/>
      <c r="M1938" s="239"/>
      <c r="N1938" s="240"/>
      <c r="O1938" s="240"/>
      <c r="P1938" s="240"/>
      <c r="Q1938" s="240"/>
      <c r="R1938" s="240"/>
      <c r="S1938" s="240"/>
      <c r="T1938" s="241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42" t="s">
        <v>129</v>
      </c>
      <c r="AU1938" s="242" t="s">
        <v>81</v>
      </c>
      <c r="AV1938" s="14" t="s">
        <v>81</v>
      </c>
      <c r="AW1938" s="14" t="s">
        <v>33</v>
      </c>
      <c r="AX1938" s="14" t="s">
        <v>71</v>
      </c>
      <c r="AY1938" s="242" t="s">
        <v>117</v>
      </c>
    </row>
    <row r="1939" s="14" customFormat="1">
      <c r="A1939" s="14"/>
      <c r="B1939" s="232"/>
      <c r="C1939" s="233"/>
      <c r="D1939" s="223" t="s">
        <v>129</v>
      </c>
      <c r="E1939" s="234" t="s">
        <v>19</v>
      </c>
      <c r="F1939" s="235" t="s">
        <v>869</v>
      </c>
      <c r="G1939" s="233"/>
      <c r="H1939" s="236">
        <v>5.7000000000000002</v>
      </c>
      <c r="I1939" s="237"/>
      <c r="J1939" s="233"/>
      <c r="K1939" s="233"/>
      <c r="L1939" s="238"/>
      <c r="M1939" s="239"/>
      <c r="N1939" s="240"/>
      <c r="O1939" s="240"/>
      <c r="P1939" s="240"/>
      <c r="Q1939" s="240"/>
      <c r="R1939" s="240"/>
      <c r="S1939" s="240"/>
      <c r="T1939" s="241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2" t="s">
        <v>129</v>
      </c>
      <c r="AU1939" s="242" t="s">
        <v>81</v>
      </c>
      <c r="AV1939" s="14" t="s">
        <v>81</v>
      </c>
      <c r="AW1939" s="14" t="s">
        <v>33</v>
      </c>
      <c r="AX1939" s="14" t="s">
        <v>71</v>
      </c>
      <c r="AY1939" s="242" t="s">
        <v>117</v>
      </c>
    </row>
    <row r="1940" s="15" customFormat="1">
      <c r="A1940" s="15"/>
      <c r="B1940" s="243"/>
      <c r="C1940" s="244"/>
      <c r="D1940" s="223" t="s">
        <v>129</v>
      </c>
      <c r="E1940" s="245" t="s">
        <v>19</v>
      </c>
      <c r="F1940" s="246" t="s">
        <v>226</v>
      </c>
      <c r="G1940" s="244"/>
      <c r="H1940" s="247">
        <v>56.100000000000001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53" t="s">
        <v>129</v>
      </c>
      <c r="AU1940" s="253" t="s">
        <v>81</v>
      </c>
      <c r="AV1940" s="15" t="s">
        <v>125</v>
      </c>
      <c r="AW1940" s="15" t="s">
        <v>33</v>
      </c>
      <c r="AX1940" s="15" t="s">
        <v>79</v>
      </c>
      <c r="AY1940" s="253" t="s">
        <v>117</v>
      </c>
    </row>
    <row r="1941" s="2" customFormat="1" ht="21.75" customHeight="1">
      <c r="A1941" s="41"/>
      <c r="B1941" s="42"/>
      <c r="C1941" s="203" t="s">
        <v>895</v>
      </c>
      <c r="D1941" s="203" t="s">
        <v>120</v>
      </c>
      <c r="E1941" s="204" t="s">
        <v>896</v>
      </c>
      <c r="F1941" s="205" t="s">
        <v>897</v>
      </c>
      <c r="G1941" s="206" t="s">
        <v>229</v>
      </c>
      <c r="H1941" s="207">
        <v>165.30000000000001</v>
      </c>
      <c r="I1941" s="208"/>
      <c r="J1941" s="209">
        <f>ROUND(I1941*H1941,2)</f>
        <v>0</v>
      </c>
      <c r="K1941" s="205" t="s">
        <v>124</v>
      </c>
      <c r="L1941" s="47"/>
      <c r="M1941" s="210" t="s">
        <v>19</v>
      </c>
      <c r="N1941" s="211" t="s">
        <v>42</v>
      </c>
      <c r="O1941" s="87"/>
      <c r="P1941" s="212">
        <f>O1941*H1941</f>
        <v>0</v>
      </c>
      <c r="Q1941" s="212">
        <v>0</v>
      </c>
      <c r="R1941" s="212">
        <f>Q1941*H1941</f>
        <v>0</v>
      </c>
      <c r="S1941" s="212">
        <v>0</v>
      </c>
      <c r="T1941" s="213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14" t="s">
        <v>578</v>
      </c>
      <c r="AT1941" s="214" t="s">
        <v>120</v>
      </c>
      <c r="AU1941" s="214" t="s">
        <v>81</v>
      </c>
      <c r="AY1941" s="20" t="s">
        <v>117</v>
      </c>
      <c r="BE1941" s="215">
        <f>IF(N1941="základní",J1941,0)</f>
        <v>0</v>
      </c>
      <c r="BF1941" s="215">
        <f>IF(N1941="snížená",J1941,0)</f>
        <v>0</v>
      </c>
      <c r="BG1941" s="215">
        <f>IF(N1941="zákl. přenesená",J1941,0)</f>
        <v>0</v>
      </c>
      <c r="BH1941" s="215">
        <f>IF(N1941="sníž. přenesená",J1941,0)</f>
        <v>0</v>
      </c>
      <c r="BI1941" s="215">
        <f>IF(N1941="nulová",J1941,0)</f>
        <v>0</v>
      </c>
      <c r="BJ1941" s="20" t="s">
        <v>79</v>
      </c>
      <c r="BK1941" s="215">
        <f>ROUND(I1941*H1941,2)</f>
        <v>0</v>
      </c>
      <c r="BL1941" s="20" t="s">
        <v>578</v>
      </c>
      <c r="BM1941" s="214" t="s">
        <v>898</v>
      </c>
    </row>
    <row r="1942" s="2" customFormat="1">
      <c r="A1942" s="41"/>
      <c r="B1942" s="42"/>
      <c r="C1942" s="43"/>
      <c r="D1942" s="216" t="s">
        <v>127</v>
      </c>
      <c r="E1942" s="43"/>
      <c r="F1942" s="217" t="s">
        <v>899</v>
      </c>
      <c r="G1942" s="43"/>
      <c r="H1942" s="43"/>
      <c r="I1942" s="218"/>
      <c r="J1942" s="43"/>
      <c r="K1942" s="43"/>
      <c r="L1942" s="47"/>
      <c r="M1942" s="219"/>
      <c r="N1942" s="220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127</v>
      </c>
      <c r="AU1942" s="20" t="s">
        <v>81</v>
      </c>
    </row>
    <row r="1943" s="13" customFormat="1">
      <c r="A1943" s="13"/>
      <c r="B1943" s="221"/>
      <c r="C1943" s="222"/>
      <c r="D1943" s="223" t="s">
        <v>129</v>
      </c>
      <c r="E1943" s="224" t="s">
        <v>19</v>
      </c>
      <c r="F1943" s="225" t="s">
        <v>863</v>
      </c>
      <c r="G1943" s="222"/>
      <c r="H1943" s="224" t="s">
        <v>19</v>
      </c>
      <c r="I1943" s="226"/>
      <c r="J1943" s="222"/>
      <c r="K1943" s="222"/>
      <c r="L1943" s="227"/>
      <c r="M1943" s="228"/>
      <c r="N1943" s="229"/>
      <c r="O1943" s="229"/>
      <c r="P1943" s="229"/>
      <c r="Q1943" s="229"/>
      <c r="R1943" s="229"/>
      <c r="S1943" s="229"/>
      <c r="T1943" s="23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1" t="s">
        <v>129</v>
      </c>
      <c r="AU1943" s="231" t="s">
        <v>81</v>
      </c>
      <c r="AV1943" s="13" t="s">
        <v>79</v>
      </c>
      <c r="AW1943" s="13" t="s">
        <v>33</v>
      </c>
      <c r="AX1943" s="13" t="s">
        <v>71</v>
      </c>
      <c r="AY1943" s="231" t="s">
        <v>117</v>
      </c>
    </row>
    <row r="1944" s="13" customFormat="1">
      <c r="A1944" s="13"/>
      <c r="B1944" s="221"/>
      <c r="C1944" s="222"/>
      <c r="D1944" s="223" t="s">
        <v>129</v>
      </c>
      <c r="E1944" s="224" t="s">
        <v>19</v>
      </c>
      <c r="F1944" s="225" t="s">
        <v>875</v>
      </c>
      <c r="G1944" s="222"/>
      <c r="H1944" s="224" t="s">
        <v>19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1" t="s">
        <v>129</v>
      </c>
      <c r="AU1944" s="231" t="s">
        <v>81</v>
      </c>
      <c r="AV1944" s="13" t="s">
        <v>79</v>
      </c>
      <c r="AW1944" s="13" t="s">
        <v>33</v>
      </c>
      <c r="AX1944" s="13" t="s">
        <v>71</v>
      </c>
      <c r="AY1944" s="231" t="s">
        <v>117</v>
      </c>
    </row>
    <row r="1945" s="14" customFormat="1">
      <c r="A1945" s="14"/>
      <c r="B1945" s="232"/>
      <c r="C1945" s="233"/>
      <c r="D1945" s="223" t="s">
        <v>129</v>
      </c>
      <c r="E1945" s="234" t="s">
        <v>19</v>
      </c>
      <c r="F1945" s="235" t="s">
        <v>876</v>
      </c>
      <c r="G1945" s="233"/>
      <c r="H1945" s="236">
        <v>29.399999999999999</v>
      </c>
      <c r="I1945" s="237"/>
      <c r="J1945" s="233"/>
      <c r="K1945" s="233"/>
      <c r="L1945" s="238"/>
      <c r="M1945" s="239"/>
      <c r="N1945" s="240"/>
      <c r="O1945" s="240"/>
      <c r="P1945" s="240"/>
      <c r="Q1945" s="240"/>
      <c r="R1945" s="240"/>
      <c r="S1945" s="240"/>
      <c r="T1945" s="241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42" t="s">
        <v>129</v>
      </c>
      <c r="AU1945" s="242" t="s">
        <v>81</v>
      </c>
      <c r="AV1945" s="14" t="s">
        <v>81</v>
      </c>
      <c r="AW1945" s="14" t="s">
        <v>33</v>
      </c>
      <c r="AX1945" s="14" t="s">
        <v>71</v>
      </c>
      <c r="AY1945" s="242" t="s">
        <v>117</v>
      </c>
    </row>
    <row r="1946" s="13" customFormat="1">
      <c r="A1946" s="13"/>
      <c r="B1946" s="221"/>
      <c r="C1946" s="222"/>
      <c r="D1946" s="223" t="s">
        <v>129</v>
      </c>
      <c r="E1946" s="224" t="s">
        <v>19</v>
      </c>
      <c r="F1946" s="225" t="s">
        <v>877</v>
      </c>
      <c r="G1946" s="222"/>
      <c r="H1946" s="224" t="s">
        <v>19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1" t="s">
        <v>129</v>
      </c>
      <c r="AU1946" s="231" t="s">
        <v>81</v>
      </c>
      <c r="AV1946" s="13" t="s">
        <v>79</v>
      </c>
      <c r="AW1946" s="13" t="s">
        <v>33</v>
      </c>
      <c r="AX1946" s="13" t="s">
        <v>71</v>
      </c>
      <c r="AY1946" s="231" t="s">
        <v>117</v>
      </c>
    </row>
    <row r="1947" s="14" customFormat="1">
      <c r="A1947" s="14"/>
      <c r="B1947" s="232"/>
      <c r="C1947" s="233"/>
      <c r="D1947" s="223" t="s">
        <v>129</v>
      </c>
      <c r="E1947" s="234" t="s">
        <v>19</v>
      </c>
      <c r="F1947" s="235" t="s">
        <v>878</v>
      </c>
      <c r="G1947" s="233"/>
      <c r="H1947" s="236">
        <v>92.400000000000006</v>
      </c>
      <c r="I1947" s="237"/>
      <c r="J1947" s="233"/>
      <c r="K1947" s="233"/>
      <c r="L1947" s="238"/>
      <c r="M1947" s="239"/>
      <c r="N1947" s="240"/>
      <c r="O1947" s="240"/>
      <c r="P1947" s="240"/>
      <c r="Q1947" s="240"/>
      <c r="R1947" s="240"/>
      <c r="S1947" s="240"/>
      <c r="T1947" s="241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42" t="s">
        <v>129</v>
      </c>
      <c r="AU1947" s="242" t="s">
        <v>81</v>
      </c>
      <c r="AV1947" s="14" t="s">
        <v>81</v>
      </c>
      <c r="AW1947" s="14" t="s">
        <v>33</v>
      </c>
      <c r="AX1947" s="14" t="s">
        <v>71</v>
      </c>
      <c r="AY1947" s="242" t="s">
        <v>117</v>
      </c>
    </row>
    <row r="1948" s="13" customFormat="1">
      <c r="A1948" s="13"/>
      <c r="B1948" s="221"/>
      <c r="C1948" s="222"/>
      <c r="D1948" s="223" t="s">
        <v>129</v>
      </c>
      <c r="E1948" s="224" t="s">
        <v>19</v>
      </c>
      <c r="F1948" s="225" t="s">
        <v>879</v>
      </c>
      <c r="G1948" s="222"/>
      <c r="H1948" s="224" t="s">
        <v>19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1" t="s">
        <v>129</v>
      </c>
      <c r="AU1948" s="231" t="s">
        <v>81</v>
      </c>
      <c r="AV1948" s="13" t="s">
        <v>79</v>
      </c>
      <c r="AW1948" s="13" t="s">
        <v>33</v>
      </c>
      <c r="AX1948" s="13" t="s">
        <v>71</v>
      </c>
      <c r="AY1948" s="231" t="s">
        <v>117</v>
      </c>
    </row>
    <row r="1949" s="14" customFormat="1">
      <c r="A1949" s="14"/>
      <c r="B1949" s="232"/>
      <c r="C1949" s="233"/>
      <c r="D1949" s="223" t="s">
        <v>129</v>
      </c>
      <c r="E1949" s="234" t="s">
        <v>19</v>
      </c>
      <c r="F1949" s="235" t="s">
        <v>880</v>
      </c>
      <c r="G1949" s="233"/>
      <c r="H1949" s="236">
        <v>25.199999999999999</v>
      </c>
      <c r="I1949" s="237"/>
      <c r="J1949" s="233"/>
      <c r="K1949" s="233"/>
      <c r="L1949" s="238"/>
      <c r="M1949" s="239"/>
      <c r="N1949" s="240"/>
      <c r="O1949" s="240"/>
      <c r="P1949" s="240"/>
      <c r="Q1949" s="240"/>
      <c r="R1949" s="240"/>
      <c r="S1949" s="240"/>
      <c r="T1949" s="241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42" t="s">
        <v>129</v>
      </c>
      <c r="AU1949" s="242" t="s">
        <v>81</v>
      </c>
      <c r="AV1949" s="14" t="s">
        <v>81</v>
      </c>
      <c r="AW1949" s="14" t="s">
        <v>33</v>
      </c>
      <c r="AX1949" s="14" t="s">
        <v>71</v>
      </c>
      <c r="AY1949" s="242" t="s">
        <v>117</v>
      </c>
    </row>
    <row r="1950" s="14" customFormat="1">
      <c r="A1950" s="14"/>
      <c r="B1950" s="232"/>
      <c r="C1950" s="233"/>
      <c r="D1950" s="223" t="s">
        <v>129</v>
      </c>
      <c r="E1950" s="234" t="s">
        <v>19</v>
      </c>
      <c r="F1950" s="235" t="s">
        <v>881</v>
      </c>
      <c r="G1950" s="233"/>
      <c r="H1950" s="236">
        <v>4.7999999999999998</v>
      </c>
      <c r="I1950" s="237"/>
      <c r="J1950" s="233"/>
      <c r="K1950" s="233"/>
      <c r="L1950" s="238"/>
      <c r="M1950" s="239"/>
      <c r="N1950" s="240"/>
      <c r="O1950" s="240"/>
      <c r="P1950" s="240"/>
      <c r="Q1950" s="240"/>
      <c r="R1950" s="240"/>
      <c r="S1950" s="240"/>
      <c r="T1950" s="241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2" t="s">
        <v>129</v>
      </c>
      <c r="AU1950" s="242" t="s">
        <v>81</v>
      </c>
      <c r="AV1950" s="14" t="s">
        <v>81</v>
      </c>
      <c r="AW1950" s="14" t="s">
        <v>33</v>
      </c>
      <c r="AX1950" s="14" t="s">
        <v>71</v>
      </c>
      <c r="AY1950" s="242" t="s">
        <v>117</v>
      </c>
    </row>
    <row r="1951" s="13" customFormat="1">
      <c r="A1951" s="13"/>
      <c r="B1951" s="221"/>
      <c r="C1951" s="222"/>
      <c r="D1951" s="223" t="s">
        <v>129</v>
      </c>
      <c r="E1951" s="224" t="s">
        <v>19</v>
      </c>
      <c r="F1951" s="225" t="s">
        <v>900</v>
      </c>
      <c r="G1951" s="222"/>
      <c r="H1951" s="224" t="s">
        <v>19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1" t="s">
        <v>129</v>
      </c>
      <c r="AU1951" s="231" t="s">
        <v>81</v>
      </c>
      <c r="AV1951" s="13" t="s">
        <v>79</v>
      </c>
      <c r="AW1951" s="13" t="s">
        <v>33</v>
      </c>
      <c r="AX1951" s="13" t="s">
        <v>71</v>
      </c>
      <c r="AY1951" s="231" t="s">
        <v>117</v>
      </c>
    </row>
    <row r="1952" s="14" customFormat="1">
      <c r="A1952" s="14"/>
      <c r="B1952" s="232"/>
      <c r="C1952" s="233"/>
      <c r="D1952" s="223" t="s">
        <v>129</v>
      </c>
      <c r="E1952" s="234" t="s">
        <v>19</v>
      </c>
      <c r="F1952" s="235" t="s">
        <v>901</v>
      </c>
      <c r="G1952" s="233"/>
      <c r="H1952" s="236">
        <v>13.5</v>
      </c>
      <c r="I1952" s="237"/>
      <c r="J1952" s="233"/>
      <c r="K1952" s="233"/>
      <c r="L1952" s="238"/>
      <c r="M1952" s="239"/>
      <c r="N1952" s="240"/>
      <c r="O1952" s="240"/>
      <c r="P1952" s="240"/>
      <c r="Q1952" s="240"/>
      <c r="R1952" s="240"/>
      <c r="S1952" s="240"/>
      <c r="T1952" s="24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2" t="s">
        <v>129</v>
      </c>
      <c r="AU1952" s="242" t="s">
        <v>81</v>
      </c>
      <c r="AV1952" s="14" t="s">
        <v>81</v>
      </c>
      <c r="AW1952" s="14" t="s">
        <v>33</v>
      </c>
      <c r="AX1952" s="14" t="s">
        <v>71</v>
      </c>
      <c r="AY1952" s="242" t="s">
        <v>117</v>
      </c>
    </row>
    <row r="1953" s="15" customFormat="1">
      <c r="A1953" s="15"/>
      <c r="B1953" s="243"/>
      <c r="C1953" s="244"/>
      <c r="D1953" s="223" t="s">
        <v>129</v>
      </c>
      <c r="E1953" s="245" t="s">
        <v>19</v>
      </c>
      <c r="F1953" s="246" t="s">
        <v>226</v>
      </c>
      <c r="G1953" s="244"/>
      <c r="H1953" s="247">
        <v>165.30000000000001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53" t="s">
        <v>129</v>
      </c>
      <c r="AU1953" s="253" t="s">
        <v>81</v>
      </c>
      <c r="AV1953" s="15" t="s">
        <v>125</v>
      </c>
      <c r="AW1953" s="15" t="s">
        <v>33</v>
      </c>
      <c r="AX1953" s="15" t="s">
        <v>79</v>
      </c>
      <c r="AY1953" s="253" t="s">
        <v>117</v>
      </c>
    </row>
    <row r="1954" s="2" customFormat="1" ht="16.5" customHeight="1">
      <c r="A1954" s="41"/>
      <c r="B1954" s="42"/>
      <c r="C1954" s="265" t="s">
        <v>902</v>
      </c>
      <c r="D1954" s="265" t="s">
        <v>290</v>
      </c>
      <c r="E1954" s="266" t="s">
        <v>903</v>
      </c>
      <c r="F1954" s="267" t="s">
        <v>904</v>
      </c>
      <c r="G1954" s="268" t="s">
        <v>229</v>
      </c>
      <c r="H1954" s="269">
        <v>29.399999999999999</v>
      </c>
      <c r="I1954" s="270"/>
      <c r="J1954" s="271">
        <f>ROUND(I1954*H1954,2)</f>
        <v>0</v>
      </c>
      <c r="K1954" s="267" t="s">
        <v>643</v>
      </c>
      <c r="L1954" s="272"/>
      <c r="M1954" s="273" t="s">
        <v>19</v>
      </c>
      <c r="N1954" s="274" t="s">
        <v>42</v>
      </c>
      <c r="O1954" s="87"/>
      <c r="P1954" s="212">
        <f>O1954*H1954</f>
        <v>0</v>
      </c>
      <c r="Q1954" s="212">
        <v>0.0060000000000000001</v>
      </c>
      <c r="R1954" s="212">
        <f>Q1954*H1954</f>
        <v>0.1764</v>
      </c>
      <c r="S1954" s="212">
        <v>0</v>
      </c>
      <c r="T1954" s="213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14" t="s">
        <v>650</v>
      </c>
      <c r="AT1954" s="214" t="s">
        <v>290</v>
      </c>
      <c r="AU1954" s="214" t="s">
        <v>81</v>
      </c>
      <c r="AY1954" s="20" t="s">
        <v>117</v>
      </c>
      <c r="BE1954" s="215">
        <f>IF(N1954="základní",J1954,0)</f>
        <v>0</v>
      </c>
      <c r="BF1954" s="215">
        <f>IF(N1954="snížená",J1954,0)</f>
        <v>0</v>
      </c>
      <c r="BG1954" s="215">
        <f>IF(N1954="zákl. přenesená",J1954,0)</f>
        <v>0</v>
      </c>
      <c r="BH1954" s="215">
        <f>IF(N1954="sníž. přenesená",J1954,0)</f>
        <v>0</v>
      </c>
      <c r="BI1954" s="215">
        <f>IF(N1954="nulová",J1954,0)</f>
        <v>0</v>
      </c>
      <c r="BJ1954" s="20" t="s">
        <v>79</v>
      </c>
      <c r="BK1954" s="215">
        <f>ROUND(I1954*H1954,2)</f>
        <v>0</v>
      </c>
      <c r="BL1954" s="20" t="s">
        <v>578</v>
      </c>
      <c r="BM1954" s="214" t="s">
        <v>905</v>
      </c>
    </row>
    <row r="1955" s="13" customFormat="1">
      <c r="A1955" s="13"/>
      <c r="B1955" s="221"/>
      <c r="C1955" s="222"/>
      <c r="D1955" s="223" t="s">
        <v>129</v>
      </c>
      <c r="E1955" s="224" t="s">
        <v>19</v>
      </c>
      <c r="F1955" s="225" t="s">
        <v>863</v>
      </c>
      <c r="G1955" s="222"/>
      <c r="H1955" s="224" t="s">
        <v>19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1" t="s">
        <v>129</v>
      </c>
      <c r="AU1955" s="231" t="s">
        <v>81</v>
      </c>
      <c r="AV1955" s="13" t="s">
        <v>79</v>
      </c>
      <c r="AW1955" s="13" t="s">
        <v>33</v>
      </c>
      <c r="AX1955" s="13" t="s">
        <v>71</v>
      </c>
      <c r="AY1955" s="231" t="s">
        <v>117</v>
      </c>
    </row>
    <row r="1956" s="13" customFormat="1">
      <c r="A1956" s="13"/>
      <c r="B1956" s="221"/>
      <c r="C1956" s="222"/>
      <c r="D1956" s="223" t="s">
        <v>129</v>
      </c>
      <c r="E1956" s="224" t="s">
        <v>19</v>
      </c>
      <c r="F1956" s="225" t="s">
        <v>875</v>
      </c>
      <c r="G1956" s="222"/>
      <c r="H1956" s="224" t="s">
        <v>19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1" t="s">
        <v>129</v>
      </c>
      <c r="AU1956" s="231" t="s">
        <v>81</v>
      </c>
      <c r="AV1956" s="13" t="s">
        <v>79</v>
      </c>
      <c r="AW1956" s="13" t="s">
        <v>33</v>
      </c>
      <c r="AX1956" s="13" t="s">
        <v>71</v>
      </c>
      <c r="AY1956" s="231" t="s">
        <v>117</v>
      </c>
    </row>
    <row r="1957" s="14" customFormat="1">
      <c r="A1957" s="14"/>
      <c r="B1957" s="232"/>
      <c r="C1957" s="233"/>
      <c r="D1957" s="223" t="s">
        <v>129</v>
      </c>
      <c r="E1957" s="234" t="s">
        <v>19</v>
      </c>
      <c r="F1957" s="235" t="s">
        <v>876</v>
      </c>
      <c r="G1957" s="233"/>
      <c r="H1957" s="236">
        <v>29.399999999999999</v>
      </c>
      <c r="I1957" s="237"/>
      <c r="J1957" s="233"/>
      <c r="K1957" s="233"/>
      <c r="L1957" s="238"/>
      <c r="M1957" s="239"/>
      <c r="N1957" s="240"/>
      <c r="O1957" s="240"/>
      <c r="P1957" s="240"/>
      <c r="Q1957" s="240"/>
      <c r="R1957" s="240"/>
      <c r="S1957" s="240"/>
      <c r="T1957" s="241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42" t="s">
        <v>129</v>
      </c>
      <c r="AU1957" s="242" t="s">
        <v>81</v>
      </c>
      <c r="AV1957" s="14" t="s">
        <v>81</v>
      </c>
      <c r="AW1957" s="14" t="s">
        <v>33</v>
      </c>
      <c r="AX1957" s="14" t="s">
        <v>71</v>
      </c>
      <c r="AY1957" s="242" t="s">
        <v>117</v>
      </c>
    </row>
    <row r="1958" s="15" customFormat="1">
      <c r="A1958" s="15"/>
      <c r="B1958" s="243"/>
      <c r="C1958" s="244"/>
      <c r="D1958" s="223" t="s">
        <v>129</v>
      </c>
      <c r="E1958" s="245" t="s">
        <v>19</v>
      </c>
      <c r="F1958" s="246" t="s">
        <v>226</v>
      </c>
      <c r="G1958" s="244"/>
      <c r="H1958" s="247">
        <v>29.399999999999999</v>
      </c>
      <c r="I1958" s="248"/>
      <c r="J1958" s="244"/>
      <c r="K1958" s="244"/>
      <c r="L1958" s="249"/>
      <c r="M1958" s="250"/>
      <c r="N1958" s="251"/>
      <c r="O1958" s="251"/>
      <c r="P1958" s="251"/>
      <c r="Q1958" s="251"/>
      <c r="R1958" s="251"/>
      <c r="S1958" s="251"/>
      <c r="T1958" s="252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53" t="s">
        <v>129</v>
      </c>
      <c r="AU1958" s="253" t="s">
        <v>81</v>
      </c>
      <c r="AV1958" s="15" t="s">
        <v>125</v>
      </c>
      <c r="AW1958" s="15" t="s">
        <v>33</v>
      </c>
      <c r="AX1958" s="15" t="s">
        <v>79</v>
      </c>
      <c r="AY1958" s="253" t="s">
        <v>117</v>
      </c>
    </row>
    <row r="1959" s="2" customFormat="1" ht="16.5" customHeight="1">
      <c r="A1959" s="41"/>
      <c r="B1959" s="42"/>
      <c r="C1959" s="265" t="s">
        <v>906</v>
      </c>
      <c r="D1959" s="265" t="s">
        <v>290</v>
      </c>
      <c r="E1959" s="266" t="s">
        <v>907</v>
      </c>
      <c r="F1959" s="267" t="s">
        <v>908</v>
      </c>
      <c r="G1959" s="268" t="s">
        <v>229</v>
      </c>
      <c r="H1959" s="269">
        <v>92.400000000000006</v>
      </c>
      <c r="I1959" s="270"/>
      <c r="J1959" s="271">
        <f>ROUND(I1959*H1959,2)</f>
        <v>0</v>
      </c>
      <c r="K1959" s="267" t="s">
        <v>124</v>
      </c>
      <c r="L1959" s="272"/>
      <c r="M1959" s="273" t="s">
        <v>19</v>
      </c>
      <c r="N1959" s="274" t="s">
        <v>42</v>
      </c>
      <c r="O1959" s="87"/>
      <c r="P1959" s="212">
        <f>O1959*H1959</f>
        <v>0</v>
      </c>
      <c r="Q1959" s="212">
        <v>0.0070000000000000001</v>
      </c>
      <c r="R1959" s="212">
        <f>Q1959*H1959</f>
        <v>0.64680000000000004</v>
      </c>
      <c r="S1959" s="212">
        <v>0</v>
      </c>
      <c r="T1959" s="213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4" t="s">
        <v>650</v>
      </c>
      <c r="AT1959" s="214" t="s">
        <v>290</v>
      </c>
      <c r="AU1959" s="214" t="s">
        <v>81</v>
      </c>
      <c r="AY1959" s="20" t="s">
        <v>117</v>
      </c>
      <c r="BE1959" s="215">
        <f>IF(N1959="základní",J1959,0)</f>
        <v>0</v>
      </c>
      <c r="BF1959" s="215">
        <f>IF(N1959="snížená",J1959,0)</f>
        <v>0</v>
      </c>
      <c r="BG1959" s="215">
        <f>IF(N1959="zákl. přenesená",J1959,0)</f>
        <v>0</v>
      </c>
      <c r="BH1959" s="215">
        <f>IF(N1959="sníž. přenesená",J1959,0)</f>
        <v>0</v>
      </c>
      <c r="BI1959" s="215">
        <f>IF(N1959="nulová",J1959,0)</f>
        <v>0</v>
      </c>
      <c r="BJ1959" s="20" t="s">
        <v>79</v>
      </c>
      <c r="BK1959" s="215">
        <f>ROUND(I1959*H1959,2)</f>
        <v>0</v>
      </c>
      <c r="BL1959" s="20" t="s">
        <v>578</v>
      </c>
      <c r="BM1959" s="214" t="s">
        <v>909</v>
      </c>
    </row>
    <row r="1960" s="13" customFormat="1">
      <c r="A1960" s="13"/>
      <c r="B1960" s="221"/>
      <c r="C1960" s="222"/>
      <c r="D1960" s="223" t="s">
        <v>129</v>
      </c>
      <c r="E1960" s="224" t="s">
        <v>19</v>
      </c>
      <c r="F1960" s="225" t="s">
        <v>863</v>
      </c>
      <c r="G1960" s="222"/>
      <c r="H1960" s="224" t="s">
        <v>19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1" t="s">
        <v>129</v>
      </c>
      <c r="AU1960" s="231" t="s">
        <v>81</v>
      </c>
      <c r="AV1960" s="13" t="s">
        <v>79</v>
      </c>
      <c r="AW1960" s="13" t="s">
        <v>33</v>
      </c>
      <c r="AX1960" s="13" t="s">
        <v>71</v>
      </c>
      <c r="AY1960" s="231" t="s">
        <v>117</v>
      </c>
    </row>
    <row r="1961" s="13" customFormat="1">
      <c r="A1961" s="13"/>
      <c r="B1961" s="221"/>
      <c r="C1961" s="222"/>
      <c r="D1961" s="223" t="s">
        <v>129</v>
      </c>
      <c r="E1961" s="224" t="s">
        <v>19</v>
      </c>
      <c r="F1961" s="225" t="s">
        <v>877</v>
      </c>
      <c r="G1961" s="222"/>
      <c r="H1961" s="224" t="s">
        <v>19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31" t="s">
        <v>129</v>
      </c>
      <c r="AU1961" s="231" t="s">
        <v>81</v>
      </c>
      <c r="AV1961" s="13" t="s">
        <v>79</v>
      </c>
      <c r="AW1961" s="13" t="s">
        <v>33</v>
      </c>
      <c r="AX1961" s="13" t="s">
        <v>71</v>
      </c>
      <c r="AY1961" s="231" t="s">
        <v>117</v>
      </c>
    </row>
    <row r="1962" s="14" customFormat="1">
      <c r="A1962" s="14"/>
      <c r="B1962" s="232"/>
      <c r="C1962" s="233"/>
      <c r="D1962" s="223" t="s">
        <v>129</v>
      </c>
      <c r="E1962" s="234" t="s">
        <v>19</v>
      </c>
      <c r="F1962" s="235" t="s">
        <v>878</v>
      </c>
      <c r="G1962" s="233"/>
      <c r="H1962" s="236">
        <v>92.400000000000006</v>
      </c>
      <c r="I1962" s="237"/>
      <c r="J1962" s="233"/>
      <c r="K1962" s="233"/>
      <c r="L1962" s="238"/>
      <c r="M1962" s="239"/>
      <c r="N1962" s="240"/>
      <c r="O1962" s="240"/>
      <c r="P1962" s="240"/>
      <c r="Q1962" s="240"/>
      <c r="R1962" s="240"/>
      <c r="S1962" s="240"/>
      <c r="T1962" s="241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42" t="s">
        <v>129</v>
      </c>
      <c r="AU1962" s="242" t="s">
        <v>81</v>
      </c>
      <c r="AV1962" s="14" t="s">
        <v>81</v>
      </c>
      <c r="AW1962" s="14" t="s">
        <v>33</v>
      </c>
      <c r="AX1962" s="14" t="s">
        <v>71</v>
      </c>
      <c r="AY1962" s="242" t="s">
        <v>117</v>
      </c>
    </row>
    <row r="1963" s="15" customFormat="1">
      <c r="A1963" s="15"/>
      <c r="B1963" s="243"/>
      <c r="C1963" s="244"/>
      <c r="D1963" s="223" t="s">
        <v>129</v>
      </c>
      <c r="E1963" s="245" t="s">
        <v>19</v>
      </c>
      <c r="F1963" s="246" t="s">
        <v>226</v>
      </c>
      <c r="G1963" s="244"/>
      <c r="H1963" s="247">
        <v>92.400000000000006</v>
      </c>
      <c r="I1963" s="248"/>
      <c r="J1963" s="244"/>
      <c r="K1963" s="244"/>
      <c r="L1963" s="249"/>
      <c r="M1963" s="250"/>
      <c r="N1963" s="251"/>
      <c r="O1963" s="251"/>
      <c r="P1963" s="251"/>
      <c r="Q1963" s="251"/>
      <c r="R1963" s="251"/>
      <c r="S1963" s="251"/>
      <c r="T1963" s="252"/>
      <c r="U1963" s="15"/>
      <c r="V1963" s="15"/>
      <c r="W1963" s="15"/>
      <c r="X1963" s="15"/>
      <c r="Y1963" s="15"/>
      <c r="Z1963" s="15"/>
      <c r="AA1963" s="15"/>
      <c r="AB1963" s="15"/>
      <c r="AC1963" s="15"/>
      <c r="AD1963" s="15"/>
      <c r="AE1963" s="15"/>
      <c r="AT1963" s="253" t="s">
        <v>129</v>
      </c>
      <c r="AU1963" s="253" t="s">
        <v>81</v>
      </c>
      <c r="AV1963" s="15" t="s">
        <v>125</v>
      </c>
      <c r="AW1963" s="15" t="s">
        <v>33</v>
      </c>
      <c r="AX1963" s="15" t="s">
        <v>79</v>
      </c>
      <c r="AY1963" s="253" t="s">
        <v>117</v>
      </c>
    </row>
    <row r="1964" s="2" customFormat="1" ht="16.5" customHeight="1">
      <c r="A1964" s="41"/>
      <c r="B1964" s="42"/>
      <c r="C1964" s="265" t="s">
        <v>910</v>
      </c>
      <c r="D1964" s="265" t="s">
        <v>290</v>
      </c>
      <c r="E1964" s="266" t="s">
        <v>911</v>
      </c>
      <c r="F1964" s="267" t="s">
        <v>912</v>
      </c>
      <c r="G1964" s="268" t="s">
        <v>229</v>
      </c>
      <c r="H1964" s="269">
        <v>30</v>
      </c>
      <c r="I1964" s="270"/>
      <c r="J1964" s="271">
        <f>ROUND(I1964*H1964,2)</f>
        <v>0</v>
      </c>
      <c r="K1964" s="267" t="s">
        <v>124</v>
      </c>
      <c r="L1964" s="272"/>
      <c r="M1964" s="273" t="s">
        <v>19</v>
      </c>
      <c r="N1964" s="274" t="s">
        <v>42</v>
      </c>
      <c r="O1964" s="87"/>
      <c r="P1964" s="212">
        <f>O1964*H1964</f>
        <v>0</v>
      </c>
      <c r="Q1964" s="212">
        <v>0.0070000000000000001</v>
      </c>
      <c r="R1964" s="212">
        <f>Q1964*H1964</f>
        <v>0.20999999999999999</v>
      </c>
      <c r="S1964" s="212">
        <v>0</v>
      </c>
      <c r="T1964" s="213">
        <f>S1964*H1964</f>
        <v>0</v>
      </c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R1964" s="214" t="s">
        <v>650</v>
      </c>
      <c r="AT1964" s="214" t="s">
        <v>290</v>
      </c>
      <c r="AU1964" s="214" t="s">
        <v>81</v>
      </c>
      <c r="AY1964" s="20" t="s">
        <v>117</v>
      </c>
      <c r="BE1964" s="215">
        <f>IF(N1964="základní",J1964,0)</f>
        <v>0</v>
      </c>
      <c r="BF1964" s="215">
        <f>IF(N1964="snížená",J1964,0)</f>
        <v>0</v>
      </c>
      <c r="BG1964" s="215">
        <f>IF(N1964="zákl. přenesená",J1964,0)</f>
        <v>0</v>
      </c>
      <c r="BH1964" s="215">
        <f>IF(N1964="sníž. přenesená",J1964,0)</f>
        <v>0</v>
      </c>
      <c r="BI1964" s="215">
        <f>IF(N1964="nulová",J1964,0)</f>
        <v>0</v>
      </c>
      <c r="BJ1964" s="20" t="s">
        <v>79</v>
      </c>
      <c r="BK1964" s="215">
        <f>ROUND(I1964*H1964,2)</f>
        <v>0</v>
      </c>
      <c r="BL1964" s="20" t="s">
        <v>578</v>
      </c>
      <c r="BM1964" s="214" t="s">
        <v>913</v>
      </c>
    </row>
    <row r="1965" s="13" customFormat="1">
      <c r="A1965" s="13"/>
      <c r="B1965" s="221"/>
      <c r="C1965" s="222"/>
      <c r="D1965" s="223" t="s">
        <v>129</v>
      </c>
      <c r="E1965" s="224" t="s">
        <v>19</v>
      </c>
      <c r="F1965" s="225" t="s">
        <v>863</v>
      </c>
      <c r="G1965" s="222"/>
      <c r="H1965" s="224" t="s">
        <v>19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31" t="s">
        <v>129</v>
      </c>
      <c r="AU1965" s="231" t="s">
        <v>81</v>
      </c>
      <c r="AV1965" s="13" t="s">
        <v>79</v>
      </c>
      <c r="AW1965" s="13" t="s">
        <v>33</v>
      </c>
      <c r="AX1965" s="13" t="s">
        <v>71</v>
      </c>
      <c r="AY1965" s="231" t="s">
        <v>117</v>
      </c>
    </row>
    <row r="1966" s="13" customFormat="1">
      <c r="A1966" s="13"/>
      <c r="B1966" s="221"/>
      <c r="C1966" s="222"/>
      <c r="D1966" s="223" t="s">
        <v>129</v>
      </c>
      <c r="E1966" s="224" t="s">
        <v>19</v>
      </c>
      <c r="F1966" s="225" t="s">
        <v>879</v>
      </c>
      <c r="G1966" s="222"/>
      <c r="H1966" s="224" t="s">
        <v>19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31" t="s">
        <v>129</v>
      </c>
      <c r="AU1966" s="231" t="s">
        <v>81</v>
      </c>
      <c r="AV1966" s="13" t="s">
        <v>79</v>
      </c>
      <c r="AW1966" s="13" t="s">
        <v>33</v>
      </c>
      <c r="AX1966" s="13" t="s">
        <v>71</v>
      </c>
      <c r="AY1966" s="231" t="s">
        <v>117</v>
      </c>
    </row>
    <row r="1967" s="14" customFormat="1">
      <c r="A1967" s="14"/>
      <c r="B1967" s="232"/>
      <c r="C1967" s="233"/>
      <c r="D1967" s="223" t="s">
        <v>129</v>
      </c>
      <c r="E1967" s="234" t="s">
        <v>19</v>
      </c>
      <c r="F1967" s="235" t="s">
        <v>880</v>
      </c>
      <c r="G1967" s="233"/>
      <c r="H1967" s="236">
        <v>25.199999999999999</v>
      </c>
      <c r="I1967" s="237"/>
      <c r="J1967" s="233"/>
      <c r="K1967" s="233"/>
      <c r="L1967" s="238"/>
      <c r="M1967" s="239"/>
      <c r="N1967" s="240"/>
      <c r="O1967" s="240"/>
      <c r="P1967" s="240"/>
      <c r="Q1967" s="240"/>
      <c r="R1967" s="240"/>
      <c r="S1967" s="240"/>
      <c r="T1967" s="241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42" t="s">
        <v>129</v>
      </c>
      <c r="AU1967" s="242" t="s">
        <v>81</v>
      </c>
      <c r="AV1967" s="14" t="s">
        <v>81</v>
      </c>
      <c r="AW1967" s="14" t="s">
        <v>33</v>
      </c>
      <c r="AX1967" s="14" t="s">
        <v>71</v>
      </c>
      <c r="AY1967" s="242" t="s">
        <v>117</v>
      </c>
    </row>
    <row r="1968" s="14" customFormat="1">
      <c r="A1968" s="14"/>
      <c r="B1968" s="232"/>
      <c r="C1968" s="233"/>
      <c r="D1968" s="223" t="s">
        <v>129</v>
      </c>
      <c r="E1968" s="234" t="s">
        <v>19</v>
      </c>
      <c r="F1968" s="235" t="s">
        <v>881</v>
      </c>
      <c r="G1968" s="233"/>
      <c r="H1968" s="236">
        <v>4.7999999999999998</v>
      </c>
      <c r="I1968" s="237"/>
      <c r="J1968" s="233"/>
      <c r="K1968" s="233"/>
      <c r="L1968" s="238"/>
      <c r="M1968" s="239"/>
      <c r="N1968" s="240"/>
      <c r="O1968" s="240"/>
      <c r="P1968" s="240"/>
      <c r="Q1968" s="240"/>
      <c r="R1968" s="240"/>
      <c r="S1968" s="240"/>
      <c r="T1968" s="241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42" t="s">
        <v>129</v>
      </c>
      <c r="AU1968" s="242" t="s">
        <v>81</v>
      </c>
      <c r="AV1968" s="14" t="s">
        <v>81</v>
      </c>
      <c r="AW1968" s="14" t="s">
        <v>33</v>
      </c>
      <c r="AX1968" s="14" t="s">
        <v>71</v>
      </c>
      <c r="AY1968" s="242" t="s">
        <v>117</v>
      </c>
    </row>
    <row r="1969" s="15" customFormat="1">
      <c r="A1969" s="15"/>
      <c r="B1969" s="243"/>
      <c r="C1969" s="244"/>
      <c r="D1969" s="223" t="s">
        <v>129</v>
      </c>
      <c r="E1969" s="245" t="s">
        <v>19</v>
      </c>
      <c r="F1969" s="246" t="s">
        <v>226</v>
      </c>
      <c r="G1969" s="244"/>
      <c r="H1969" s="247">
        <v>30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53" t="s">
        <v>129</v>
      </c>
      <c r="AU1969" s="253" t="s">
        <v>81</v>
      </c>
      <c r="AV1969" s="15" t="s">
        <v>125</v>
      </c>
      <c r="AW1969" s="15" t="s">
        <v>33</v>
      </c>
      <c r="AX1969" s="15" t="s">
        <v>79</v>
      </c>
      <c r="AY1969" s="253" t="s">
        <v>117</v>
      </c>
    </row>
    <row r="1970" s="2" customFormat="1" ht="16.5" customHeight="1">
      <c r="A1970" s="41"/>
      <c r="B1970" s="42"/>
      <c r="C1970" s="265" t="s">
        <v>914</v>
      </c>
      <c r="D1970" s="265" t="s">
        <v>290</v>
      </c>
      <c r="E1970" s="266" t="s">
        <v>915</v>
      </c>
      <c r="F1970" s="267" t="s">
        <v>916</v>
      </c>
      <c r="G1970" s="268" t="s">
        <v>917</v>
      </c>
      <c r="H1970" s="269">
        <v>0.67500000000000004</v>
      </c>
      <c r="I1970" s="270"/>
      <c r="J1970" s="271">
        <f>ROUND(I1970*H1970,2)</f>
        <v>0</v>
      </c>
      <c r="K1970" s="267" t="s">
        <v>124</v>
      </c>
      <c r="L1970" s="272"/>
      <c r="M1970" s="273" t="s">
        <v>19</v>
      </c>
      <c r="N1970" s="274" t="s">
        <v>42</v>
      </c>
      <c r="O1970" s="87"/>
      <c r="P1970" s="212">
        <f>O1970*H1970</f>
        <v>0</v>
      </c>
      <c r="Q1970" s="212">
        <v>0.5</v>
      </c>
      <c r="R1970" s="212">
        <f>Q1970*H1970</f>
        <v>0.33750000000000002</v>
      </c>
      <c r="S1970" s="212">
        <v>0</v>
      </c>
      <c r="T1970" s="213">
        <f>S1970*H1970</f>
        <v>0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14" t="s">
        <v>650</v>
      </c>
      <c r="AT1970" s="214" t="s">
        <v>290</v>
      </c>
      <c r="AU1970" s="214" t="s">
        <v>81</v>
      </c>
      <c r="AY1970" s="20" t="s">
        <v>117</v>
      </c>
      <c r="BE1970" s="215">
        <f>IF(N1970="základní",J1970,0)</f>
        <v>0</v>
      </c>
      <c r="BF1970" s="215">
        <f>IF(N1970="snížená",J1970,0)</f>
        <v>0</v>
      </c>
      <c r="BG1970" s="215">
        <f>IF(N1970="zákl. přenesená",J1970,0)</f>
        <v>0</v>
      </c>
      <c r="BH1970" s="215">
        <f>IF(N1970="sníž. přenesená",J1970,0)</f>
        <v>0</v>
      </c>
      <c r="BI1970" s="215">
        <f>IF(N1970="nulová",J1970,0)</f>
        <v>0</v>
      </c>
      <c r="BJ1970" s="20" t="s">
        <v>79</v>
      </c>
      <c r="BK1970" s="215">
        <f>ROUND(I1970*H1970,2)</f>
        <v>0</v>
      </c>
      <c r="BL1970" s="20" t="s">
        <v>578</v>
      </c>
      <c r="BM1970" s="214" t="s">
        <v>918</v>
      </c>
    </row>
    <row r="1971" s="13" customFormat="1">
      <c r="A1971" s="13"/>
      <c r="B1971" s="221"/>
      <c r="C1971" s="222"/>
      <c r="D1971" s="223" t="s">
        <v>129</v>
      </c>
      <c r="E1971" s="224" t="s">
        <v>19</v>
      </c>
      <c r="F1971" s="225" t="s">
        <v>863</v>
      </c>
      <c r="G1971" s="222"/>
      <c r="H1971" s="224" t="s">
        <v>19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1" t="s">
        <v>129</v>
      </c>
      <c r="AU1971" s="231" t="s">
        <v>81</v>
      </c>
      <c r="AV1971" s="13" t="s">
        <v>79</v>
      </c>
      <c r="AW1971" s="13" t="s">
        <v>33</v>
      </c>
      <c r="AX1971" s="13" t="s">
        <v>71</v>
      </c>
      <c r="AY1971" s="231" t="s">
        <v>117</v>
      </c>
    </row>
    <row r="1972" s="13" customFormat="1">
      <c r="A1972" s="13"/>
      <c r="B1972" s="221"/>
      <c r="C1972" s="222"/>
      <c r="D1972" s="223" t="s">
        <v>129</v>
      </c>
      <c r="E1972" s="224" t="s">
        <v>19</v>
      </c>
      <c r="F1972" s="225" t="s">
        <v>900</v>
      </c>
      <c r="G1972" s="222"/>
      <c r="H1972" s="224" t="s">
        <v>19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1" t="s">
        <v>129</v>
      </c>
      <c r="AU1972" s="231" t="s">
        <v>81</v>
      </c>
      <c r="AV1972" s="13" t="s">
        <v>79</v>
      </c>
      <c r="AW1972" s="13" t="s">
        <v>33</v>
      </c>
      <c r="AX1972" s="13" t="s">
        <v>71</v>
      </c>
      <c r="AY1972" s="231" t="s">
        <v>117</v>
      </c>
    </row>
    <row r="1973" s="14" customFormat="1">
      <c r="A1973" s="14"/>
      <c r="B1973" s="232"/>
      <c r="C1973" s="233"/>
      <c r="D1973" s="223" t="s">
        <v>129</v>
      </c>
      <c r="E1973" s="234" t="s">
        <v>19</v>
      </c>
      <c r="F1973" s="235" t="s">
        <v>919</v>
      </c>
      <c r="G1973" s="233"/>
      <c r="H1973" s="236">
        <v>0.67500000000000004</v>
      </c>
      <c r="I1973" s="237"/>
      <c r="J1973" s="233"/>
      <c r="K1973" s="233"/>
      <c r="L1973" s="238"/>
      <c r="M1973" s="239"/>
      <c r="N1973" s="240"/>
      <c r="O1973" s="240"/>
      <c r="P1973" s="240"/>
      <c r="Q1973" s="240"/>
      <c r="R1973" s="240"/>
      <c r="S1973" s="240"/>
      <c r="T1973" s="241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2" t="s">
        <v>129</v>
      </c>
      <c r="AU1973" s="242" t="s">
        <v>81</v>
      </c>
      <c r="AV1973" s="14" t="s">
        <v>81</v>
      </c>
      <c r="AW1973" s="14" t="s">
        <v>33</v>
      </c>
      <c r="AX1973" s="14" t="s">
        <v>71</v>
      </c>
      <c r="AY1973" s="242" t="s">
        <v>117</v>
      </c>
    </row>
    <row r="1974" s="15" customFormat="1">
      <c r="A1974" s="15"/>
      <c r="B1974" s="243"/>
      <c r="C1974" s="244"/>
      <c r="D1974" s="223" t="s">
        <v>129</v>
      </c>
      <c r="E1974" s="245" t="s">
        <v>19</v>
      </c>
      <c r="F1974" s="246" t="s">
        <v>226</v>
      </c>
      <c r="G1974" s="244"/>
      <c r="H1974" s="247">
        <v>0.67500000000000004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5"/>
      <c r="V1974" s="15"/>
      <c r="W1974" s="15"/>
      <c r="X1974" s="15"/>
      <c r="Y1974" s="15"/>
      <c r="Z1974" s="15"/>
      <c r="AA1974" s="15"/>
      <c r="AB1974" s="15"/>
      <c r="AC1974" s="15"/>
      <c r="AD1974" s="15"/>
      <c r="AE1974" s="15"/>
      <c r="AT1974" s="253" t="s">
        <v>129</v>
      </c>
      <c r="AU1974" s="253" t="s">
        <v>81</v>
      </c>
      <c r="AV1974" s="15" t="s">
        <v>125</v>
      </c>
      <c r="AW1974" s="15" t="s">
        <v>33</v>
      </c>
      <c r="AX1974" s="15" t="s">
        <v>79</v>
      </c>
      <c r="AY1974" s="253" t="s">
        <v>117</v>
      </c>
    </row>
    <row r="1975" s="2" customFormat="1" ht="16.5" customHeight="1">
      <c r="A1975" s="41"/>
      <c r="B1975" s="42"/>
      <c r="C1975" s="265" t="s">
        <v>920</v>
      </c>
      <c r="D1975" s="265" t="s">
        <v>290</v>
      </c>
      <c r="E1975" s="266" t="s">
        <v>921</v>
      </c>
      <c r="F1975" s="267" t="s">
        <v>922</v>
      </c>
      <c r="G1975" s="268" t="s">
        <v>824</v>
      </c>
      <c r="H1975" s="269">
        <v>160</v>
      </c>
      <c r="I1975" s="270"/>
      <c r="J1975" s="271">
        <f>ROUND(I1975*H1975,2)</f>
        <v>0</v>
      </c>
      <c r="K1975" s="267" t="s">
        <v>124</v>
      </c>
      <c r="L1975" s="272"/>
      <c r="M1975" s="273" t="s">
        <v>19</v>
      </c>
      <c r="N1975" s="274" t="s">
        <v>42</v>
      </c>
      <c r="O1975" s="87"/>
      <c r="P1975" s="212">
        <f>O1975*H1975</f>
        <v>0</v>
      </c>
      <c r="Q1975" s="212">
        <v>6.0000000000000002E-05</v>
      </c>
      <c r="R1975" s="212">
        <f>Q1975*H1975</f>
        <v>0.0096000000000000009</v>
      </c>
      <c r="S1975" s="212">
        <v>0</v>
      </c>
      <c r="T1975" s="213">
        <f>S1975*H1975</f>
        <v>0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14" t="s">
        <v>650</v>
      </c>
      <c r="AT1975" s="214" t="s">
        <v>290</v>
      </c>
      <c r="AU1975" s="214" t="s">
        <v>81</v>
      </c>
      <c r="AY1975" s="20" t="s">
        <v>117</v>
      </c>
      <c r="BE1975" s="215">
        <f>IF(N1975="základní",J1975,0)</f>
        <v>0</v>
      </c>
      <c r="BF1975" s="215">
        <f>IF(N1975="snížená",J1975,0)</f>
        <v>0</v>
      </c>
      <c r="BG1975" s="215">
        <f>IF(N1975="zákl. přenesená",J1975,0)</f>
        <v>0</v>
      </c>
      <c r="BH1975" s="215">
        <f>IF(N1975="sníž. přenesená",J1975,0)</f>
        <v>0</v>
      </c>
      <c r="BI1975" s="215">
        <f>IF(N1975="nulová",J1975,0)</f>
        <v>0</v>
      </c>
      <c r="BJ1975" s="20" t="s">
        <v>79</v>
      </c>
      <c r="BK1975" s="215">
        <f>ROUND(I1975*H1975,2)</f>
        <v>0</v>
      </c>
      <c r="BL1975" s="20" t="s">
        <v>578</v>
      </c>
      <c r="BM1975" s="214" t="s">
        <v>923</v>
      </c>
    </row>
    <row r="1976" s="13" customFormat="1">
      <c r="A1976" s="13"/>
      <c r="B1976" s="221"/>
      <c r="C1976" s="222"/>
      <c r="D1976" s="223" t="s">
        <v>129</v>
      </c>
      <c r="E1976" s="224" t="s">
        <v>19</v>
      </c>
      <c r="F1976" s="225" t="s">
        <v>863</v>
      </c>
      <c r="G1976" s="222"/>
      <c r="H1976" s="224" t="s">
        <v>19</v>
      </c>
      <c r="I1976" s="226"/>
      <c r="J1976" s="222"/>
      <c r="K1976" s="222"/>
      <c r="L1976" s="227"/>
      <c r="M1976" s="228"/>
      <c r="N1976" s="229"/>
      <c r="O1976" s="229"/>
      <c r="P1976" s="229"/>
      <c r="Q1976" s="229"/>
      <c r="R1976" s="229"/>
      <c r="S1976" s="229"/>
      <c r="T1976" s="230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1" t="s">
        <v>129</v>
      </c>
      <c r="AU1976" s="231" t="s">
        <v>81</v>
      </c>
      <c r="AV1976" s="13" t="s">
        <v>79</v>
      </c>
      <c r="AW1976" s="13" t="s">
        <v>33</v>
      </c>
      <c r="AX1976" s="13" t="s">
        <v>71</v>
      </c>
      <c r="AY1976" s="231" t="s">
        <v>117</v>
      </c>
    </row>
    <row r="1977" s="13" customFormat="1">
      <c r="A1977" s="13"/>
      <c r="B1977" s="221"/>
      <c r="C1977" s="222"/>
      <c r="D1977" s="223" t="s">
        <v>129</v>
      </c>
      <c r="E1977" s="224" t="s">
        <v>19</v>
      </c>
      <c r="F1977" s="225" t="s">
        <v>864</v>
      </c>
      <c r="G1977" s="222"/>
      <c r="H1977" s="224" t="s">
        <v>19</v>
      </c>
      <c r="I1977" s="226"/>
      <c r="J1977" s="222"/>
      <c r="K1977" s="222"/>
      <c r="L1977" s="227"/>
      <c r="M1977" s="228"/>
      <c r="N1977" s="229"/>
      <c r="O1977" s="229"/>
      <c r="P1977" s="229"/>
      <c r="Q1977" s="229"/>
      <c r="R1977" s="229"/>
      <c r="S1977" s="229"/>
      <c r="T1977" s="23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1" t="s">
        <v>129</v>
      </c>
      <c r="AU1977" s="231" t="s">
        <v>81</v>
      </c>
      <c r="AV1977" s="13" t="s">
        <v>79</v>
      </c>
      <c r="AW1977" s="13" t="s">
        <v>33</v>
      </c>
      <c r="AX1977" s="13" t="s">
        <v>71</v>
      </c>
      <c r="AY1977" s="231" t="s">
        <v>117</v>
      </c>
    </row>
    <row r="1978" s="14" customFormat="1">
      <c r="A1978" s="14"/>
      <c r="B1978" s="232"/>
      <c r="C1978" s="233"/>
      <c r="D1978" s="223" t="s">
        <v>129</v>
      </c>
      <c r="E1978" s="234" t="s">
        <v>19</v>
      </c>
      <c r="F1978" s="235" t="s">
        <v>553</v>
      </c>
      <c r="G1978" s="233"/>
      <c r="H1978" s="236">
        <v>11</v>
      </c>
      <c r="I1978" s="237"/>
      <c r="J1978" s="233"/>
      <c r="K1978" s="233"/>
      <c r="L1978" s="238"/>
      <c r="M1978" s="239"/>
      <c r="N1978" s="240"/>
      <c r="O1978" s="240"/>
      <c r="P1978" s="240"/>
      <c r="Q1978" s="240"/>
      <c r="R1978" s="240"/>
      <c r="S1978" s="240"/>
      <c r="T1978" s="241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2" t="s">
        <v>129</v>
      </c>
      <c r="AU1978" s="242" t="s">
        <v>81</v>
      </c>
      <c r="AV1978" s="14" t="s">
        <v>81</v>
      </c>
      <c r="AW1978" s="14" t="s">
        <v>33</v>
      </c>
      <c r="AX1978" s="14" t="s">
        <v>71</v>
      </c>
      <c r="AY1978" s="242" t="s">
        <v>117</v>
      </c>
    </row>
    <row r="1979" s="14" customFormat="1">
      <c r="A1979" s="14"/>
      <c r="B1979" s="232"/>
      <c r="C1979" s="233"/>
      <c r="D1979" s="223" t="s">
        <v>129</v>
      </c>
      <c r="E1979" s="234" t="s">
        <v>19</v>
      </c>
      <c r="F1979" s="235" t="s">
        <v>81</v>
      </c>
      <c r="G1979" s="233"/>
      <c r="H1979" s="236">
        <v>2</v>
      </c>
      <c r="I1979" s="237"/>
      <c r="J1979" s="233"/>
      <c r="K1979" s="233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2" t="s">
        <v>129</v>
      </c>
      <c r="AU1979" s="242" t="s">
        <v>81</v>
      </c>
      <c r="AV1979" s="14" t="s">
        <v>81</v>
      </c>
      <c r="AW1979" s="14" t="s">
        <v>33</v>
      </c>
      <c r="AX1979" s="14" t="s">
        <v>71</v>
      </c>
      <c r="AY1979" s="242" t="s">
        <v>117</v>
      </c>
    </row>
    <row r="1980" s="13" customFormat="1">
      <c r="A1980" s="13"/>
      <c r="B1980" s="221"/>
      <c r="C1980" s="222"/>
      <c r="D1980" s="223" t="s">
        <v>129</v>
      </c>
      <c r="E1980" s="224" t="s">
        <v>19</v>
      </c>
      <c r="F1980" s="225" t="s">
        <v>867</v>
      </c>
      <c r="G1980" s="222"/>
      <c r="H1980" s="224" t="s">
        <v>19</v>
      </c>
      <c r="I1980" s="226"/>
      <c r="J1980" s="222"/>
      <c r="K1980" s="222"/>
      <c r="L1980" s="227"/>
      <c r="M1980" s="228"/>
      <c r="N1980" s="229"/>
      <c r="O1980" s="229"/>
      <c r="P1980" s="229"/>
      <c r="Q1980" s="229"/>
      <c r="R1980" s="229"/>
      <c r="S1980" s="229"/>
      <c r="T1980" s="230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1" t="s">
        <v>129</v>
      </c>
      <c r="AU1980" s="231" t="s">
        <v>81</v>
      </c>
      <c r="AV1980" s="13" t="s">
        <v>79</v>
      </c>
      <c r="AW1980" s="13" t="s">
        <v>33</v>
      </c>
      <c r="AX1980" s="13" t="s">
        <v>71</v>
      </c>
      <c r="AY1980" s="231" t="s">
        <v>117</v>
      </c>
    </row>
    <row r="1981" s="14" customFormat="1">
      <c r="A1981" s="14"/>
      <c r="B1981" s="232"/>
      <c r="C1981" s="233"/>
      <c r="D1981" s="223" t="s">
        <v>129</v>
      </c>
      <c r="E1981" s="234" t="s">
        <v>19</v>
      </c>
      <c r="F1981" s="235" t="s">
        <v>733</v>
      </c>
      <c r="G1981" s="233"/>
      <c r="H1981" s="236">
        <v>36</v>
      </c>
      <c r="I1981" s="237"/>
      <c r="J1981" s="233"/>
      <c r="K1981" s="233"/>
      <c r="L1981" s="238"/>
      <c r="M1981" s="239"/>
      <c r="N1981" s="240"/>
      <c r="O1981" s="240"/>
      <c r="P1981" s="240"/>
      <c r="Q1981" s="240"/>
      <c r="R1981" s="240"/>
      <c r="S1981" s="240"/>
      <c r="T1981" s="241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42" t="s">
        <v>129</v>
      </c>
      <c r="AU1981" s="242" t="s">
        <v>81</v>
      </c>
      <c r="AV1981" s="14" t="s">
        <v>81</v>
      </c>
      <c r="AW1981" s="14" t="s">
        <v>33</v>
      </c>
      <c r="AX1981" s="14" t="s">
        <v>71</v>
      </c>
      <c r="AY1981" s="242" t="s">
        <v>117</v>
      </c>
    </row>
    <row r="1982" s="14" customFormat="1">
      <c r="A1982" s="14"/>
      <c r="B1982" s="232"/>
      <c r="C1982" s="233"/>
      <c r="D1982" s="223" t="s">
        <v>129</v>
      </c>
      <c r="E1982" s="234" t="s">
        <v>19</v>
      </c>
      <c r="F1982" s="235" t="s">
        <v>267</v>
      </c>
      <c r="G1982" s="233"/>
      <c r="H1982" s="236">
        <v>3</v>
      </c>
      <c r="I1982" s="237"/>
      <c r="J1982" s="233"/>
      <c r="K1982" s="233"/>
      <c r="L1982" s="238"/>
      <c r="M1982" s="239"/>
      <c r="N1982" s="240"/>
      <c r="O1982" s="240"/>
      <c r="P1982" s="240"/>
      <c r="Q1982" s="240"/>
      <c r="R1982" s="240"/>
      <c r="S1982" s="240"/>
      <c r="T1982" s="241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42" t="s">
        <v>129</v>
      </c>
      <c r="AU1982" s="242" t="s">
        <v>81</v>
      </c>
      <c r="AV1982" s="14" t="s">
        <v>81</v>
      </c>
      <c r="AW1982" s="14" t="s">
        <v>33</v>
      </c>
      <c r="AX1982" s="14" t="s">
        <v>71</v>
      </c>
      <c r="AY1982" s="242" t="s">
        <v>117</v>
      </c>
    </row>
    <row r="1983" s="16" customFormat="1">
      <c r="A1983" s="16"/>
      <c r="B1983" s="254"/>
      <c r="C1983" s="255"/>
      <c r="D1983" s="223" t="s">
        <v>129</v>
      </c>
      <c r="E1983" s="256" t="s">
        <v>19</v>
      </c>
      <c r="F1983" s="257" t="s">
        <v>266</v>
      </c>
      <c r="G1983" s="255"/>
      <c r="H1983" s="258">
        <v>52</v>
      </c>
      <c r="I1983" s="259"/>
      <c r="J1983" s="255"/>
      <c r="K1983" s="255"/>
      <c r="L1983" s="260"/>
      <c r="M1983" s="261"/>
      <c r="N1983" s="262"/>
      <c r="O1983" s="262"/>
      <c r="P1983" s="262"/>
      <c r="Q1983" s="262"/>
      <c r="R1983" s="262"/>
      <c r="S1983" s="262"/>
      <c r="T1983" s="263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T1983" s="264" t="s">
        <v>129</v>
      </c>
      <c r="AU1983" s="264" t="s">
        <v>81</v>
      </c>
      <c r="AV1983" s="16" t="s">
        <v>267</v>
      </c>
      <c r="AW1983" s="16" t="s">
        <v>33</v>
      </c>
      <c r="AX1983" s="16" t="s">
        <v>71</v>
      </c>
      <c r="AY1983" s="264" t="s">
        <v>117</v>
      </c>
    </row>
    <row r="1984" s="13" customFormat="1">
      <c r="A1984" s="13"/>
      <c r="B1984" s="221"/>
      <c r="C1984" s="222"/>
      <c r="D1984" s="223" t="s">
        <v>129</v>
      </c>
      <c r="E1984" s="224" t="s">
        <v>19</v>
      </c>
      <c r="F1984" s="225" t="s">
        <v>875</v>
      </c>
      <c r="G1984" s="222"/>
      <c r="H1984" s="224" t="s">
        <v>19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1" t="s">
        <v>129</v>
      </c>
      <c r="AU1984" s="231" t="s">
        <v>81</v>
      </c>
      <c r="AV1984" s="13" t="s">
        <v>79</v>
      </c>
      <c r="AW1984" s="13" t="s">
        <v>33</v>
      </c>
      <c r="AX1984" s="13" t="s">
        <v>71</v>
      </c>
      <c r="AY1984" s="231" t="s">
        <v>117</v>
      </c>
    </row>
    <row r="1985" s="14" customFormat="1">
      <c r="A1985" s="14"/>
      <c r="B1985" s="232"/>
      <c r="C1985" s="233"/>
      <c r="D1985" s="223" t="s">
        <v>129</v>
      </c>
      <c r="E1985" s="234" t="s">
        <v>19</v>
      </c>
      <c r="F1985" s="235" t="s">
        <v>7</v>
      </c>
      <c r="G1985" s="233"/>
      <c r="H1985" s="236">
        <v>21</v>
      </c>
      <c r="I1985" s="237"/>
      <c r="J1985" s="233"/>
      <c r="K1985" s="233"/>
      <c r="L1985" s="238"/>
      <c r="M1985" s="239"/>
      <c r="N1985" s="240"/>
      <c r="O1985" s="240"/>
      <c r="P1985" s="240"/>
      <c r="Q1985" s="240"/>
      <c r="R1985" s="240"/>
      <c r="S1985" s="240"/>
      <c r="T1985" s="241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42" t="s">
        <v>129</v>
      </c>
      <c r="AU1985" s="242" t="s">
        <v>81</v>
      </c>
      <c r="AV1985" s="14" t="s">
        <v>81</v>
      </c>
      <c r="AW1985" s="14" t="s">
        <v>33</v>
      </c>
      <c r="AX1985" s="14" t="s">
        <v>71</v>
      </c>
      <c r="AY1985" s="242" t="s">
        <v>117</v>
      </c>
    </row>
    <row r="1986" s="13" customFormat="1">
      <c r="A1986" s="13"/>
      <c r="B1986" s="221"/>
      <c r="C1986" s="222"/>
      <c r="D1986" s="223" t="s">
        <v>129</v>
      </c>
      <c r="E1986" s="224" t="s">
        <v>19</v>
      </c>
      <c r="F1986" s="225" t="s">
        <v>877</v>
      </c>
      <c r="G1986" s="222"/>
      <c r="H1986" s="224" t="s">
        <v>19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1" t="s">
        <v>129</v>
      </c>
      <c r="AU1986" s="231" t="s">
        <v>81</v>
      </c>
      <c r="AV1986" s="13" t="s">
        <v>79</v>
      </c>
      <c r="AW1986" s="13" t="s">
        <v>33</v>
      </c>
      <c r="AX1986" s="13" t="s">
        <v>71</v>
      </c>
      <c r="AY1986" s="231" t="s">
        <v>117</v>
      </c>
    </row>
    <row r="1987" s="14" customFormat="1">
      <c r="A1987" s="14"/>
      <c r="B1987" s="232"/>
      <c r="C1987" s="233"/>
      <c r="D1987" s="223" t="s">
        <v>129</v>
      </c>
      <c r="E1987" s="234" t="s">
        <v>19</v>
      </c>
      <c r="F1987" s="235" t="s">
        <v>858</v>
      </c>
      <c r="G1987" s="233"/>
      <c r="H1987" s="236">
        <v>66</v>
      </c>
      <c r="I1987" s="237"/>
      <c r="J1987" s="233"/>
      <c r="K1987" s="233"/>
      <c r="L1987" s="238"/>
      <c r="M1987" s="239"/>
      <c r="N1987" s="240"/>
      <c r="O1987" s="240"/>
      <c r="P1987" s="240"/>
      <c r="Q1987" s="240"/>
      <c r="R1987" s="240"/>
      <c r="S1987" s="240"/>
      <c r="T1987" s="241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42" t="s">
        <v>129</v>
      </c>
      <c r="AU1987" s="242" t="s">
        <v>81</v>
      </c>
      <c r="AV1987" s="14" t="s">
        <v>81</v>
      </c>
      <c r="AW1987" s="14" t="s">
        <v>33</v>
      </c>
      <c r="AX1987" s="14" t="s">
        <v>71</v>
      </c>
      <c r="AY1987" s="242" t="s">
        <v>117</v>
      </c>
    </row>
    <row r="1988" s="13" customFormat="1">
      <c r="A1988" s="13"/>
      <c r="B1988" s="221"/>
      <c r="C1988" s="222"/>
      <c r="D1988" s="223" t="s">
        <v>129</v>
      </c>
      <c r="E1988" s="224" t="s">
        <v>19</v>
      </c>
      <c r="F1988" s="225" t="s">
        <v>879</v>
      </c>
      <c r="G1988" s="222"/>
      <c r="H1988" s="224" t="s">
        <v>19</v>
      </c>
      <c r="I1988" s="226"/>
      <c r="J1988" s="222"/>
      <c r="K1988" s="222"/>
      <c r="L1988" s="227"/>
      <c r="M1988" s="228"/>
      <c r="N1988" s="229"/>
      <c r="O1988" s="229"/>
      <c r="P1988" s="229"/>
      <c r="Q1988" s="229"/>
      <c r="R1988" s="229"/>
      <c r="S1988" s="229"/>
      <c r="T1988" s="230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1" t="s">
        <v>129</v>
      </c>
      <c r="AU1988" s="231" t="s">
        <v>81</v>
      </c>
      <c r="AV1988" s="13" t="s">
        <v>79</v>
      </c>
      <c r="AW1988" s="13" t="s">
        <v>33</v>
      </c>
      <c r="AX1988" s="13" t="s">
        <v>71</v>
      </c>
      <c r="AY1988" s="231" t="s">
        <v>117</v>
      </c>
    </row>
    <row r="1989" s="14" customFormat="1">
      <c r="A1989" s="14"/>
      <c r="B1989" s="232"/>
      <c r="C1989" s="233"/>
      <c r="D1989" s="223" t="s">
        <v>129</v>
      </c>
      <c r="E1989" s="234" t="s">
        <v>19</v>
      </c>
      <c r="F1989" s="235" t="s">
        <v>588</v>
      </c>
      <c r="G1989" s="233"/>
      <c r="H1989" s="236">
        <v>18</v>
      </c>
      <c r="I1989" s="237"/>
      <c r="J1989" s="233"/>
      <c r="K1989" s="233"/>
      <c r="L1989" s="238"/>
      <c r="M1989" s="239"/>
      <c r="N1989" s="240"/>
      <c r="O1989" s="240"/>
      <c r="P1989" s="240"/>
      <c r="Q1989" s="240"/>
      <c r="R1989" s="240"/>
      <c r="S1989" s="240"/>
      <c r="T1989" s="241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42" t="s">
        <v>129</v>
      </c>
      <c r="AU1989" s="242" t="s">
        <v>81</v>
      </c>
      <c r="AV1989" s="14" t="s">
        <v>81</v>
      </c>
      <c r="AW1989" s="14" t="s">
        <v>33</v>
      </c>
      <c r="AX1989" s="14" t="s">
        <v>71</v>
      </c>
      <c r="AY1989" s="242" t="s">
        <v>117</v>
      </c>
    </row>
    <row r="1990" s="14" customFormat="1">
      <c r="A1990" s="14"/>
      <c r="B1990" s="232"/>
      <c r="C1990" s="233"/>
      <c r="D1990" s="223" t="s">
        <v>129</v>
      </c>
      <c r="E1990" s="234" t="s">
        <v>19</v>
      </c>
      <c r="F1990" s="235" t="s">
        <v>267</v>
      </c>
      <c r="G1990" s="233"/>
      <c r="H1990" s="236">
        <v>3</v>
      </c>
      <c r="I1990" s="237"/>
      <c r="J1990" s="233"/>
      <c r="K1990" s="233"/>
      <c r="L1990" s="238"/>
      <c r="M1990" s="239"/>
      <c r="N1990" s="240"/>
      <c r="O1990" s="240"/>
      <c r="P1990" s="240"/>
      <c r="Q1990" s="240"/>
      <c r="R1990" s="240"/>
      <c r="S1990" s="240"/>
      <c r="T1990" s="241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42" t="s">
        <v>129</v>
      </c>
      <c r="AU1990" s="242" t="s">
        <v>81</v>
      </c>
      <c r="AV1990" s="14" t="s">
        <v>81</v>
      </c>
      <c r="AW1990" s="14" t="s">
        <v>33</v>
      </c>
      <c r="AX1990" s="14" t="s">
        <v>71</v>
      </c>
      <c r="AY1990" s="242" t="s">
        <v>117</v>
      </c>
    </row>
    <row r="1991" s="16" customFormat="1">
      <c r="A1991" s="16"/>
      <c r="B1991" s="254"/>
      <c r="C1991" s="255"/>
      <c r="D1991" s="223" t="s">
        <v>129</v>
      </c>
      <c r="E1991" s="256" t="s">
        <v>19</v>
      </c>
      <c r="F1991" s="257" t="s">
        <v>266</v>
      </c>
      <c r="G1991" s="255"/>
      <c r="H1991" s="258">
        <v>108</v>
      </c>
      <c r="I1991" s="259"/>
      <c r="J1991" s="255"/>
      <c r="K1991" s="255"/>
      <c r="L1991" s="260"/>
      <c r="M1991" s="261"/>
      <c r="N1991" s="262"/>
      <c r="O1991" s="262"/>
      <c r="P1991" s="262"/>
      <c r="Q1991" s="262"/>
      <c r="R1991" s="262"/>
      <c r="S1991" s="262"/>
      <c r="T1991" s="263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T1991" s="264" t="s">
        <v>129</v>
      </c>
      <c r="AU1991" s="264" t="s">
        <v>81</v>
      </c>
      <c r="AV1991" s="16" t="s">
        <v>267</v>
      </c>
      <c r="AW1991" s="16" t="s">
        <v>33</v>
      </c>
      <c r="AX1991" s="16" t="s">
        <v>71</v>
      </c>
      <c r="AY1991" s="264" t="s">
        <v>117</v>
      </c>
    </row>
    <row r="1992" s="15" customFormat="1">
      <c r="A1992" s="15"/>
      <c r="B1992" s="243"/>
      <c r="C1992" s="244"/>
      <c r="D1992" s="223" t="s">
        <v>129</v>
      </c>
      <c r="E1992" s="245" t="s">
        <v>19</v>
      </c>
      <c r="F1992" s="246" t="s">
        <v>226</v>
      </c>
      <c r="G1992" s="244"/>
      <c r="H1992" s="247">
        <v>160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53" t="s">
        <v>129</v>
      </c>
      <c r="AU1992" s="253" t="s">
        <v>81</v>
      </c>
      <c r="AV1992" s="15" t="s">
        <v>125</v>
      </c>
      <c r="AW1992" s="15" t="s">
        <v>33</v>
      </c>
      <c r="AX1992" s="15" t="s">
        <v>79</v>
      </c>
      <c r="AY1992" s="253" t="s">
        <v>117</v>
      </c>
    </row>
    <row r="1993" s="2" customFormat="1" ht="33" customHeight="1">
      <c r="A1993" s="41"/>
      <c r="B1993" s="42"/>
      <c r="C1993" s="203" t="s">
        <v>924</v>
      </c>
      <c r="D1993" s="203" t="s">
        <v>120</v>
      </c>
      <c r="E1993" s="204" t="s">
        <v>925</v>
      </c>
      <c r="F1993" s="205" t="s">
        <v>926</v>
      </c>
      <c r="G1993" s="206" t="s">
        <v>611</v>
      </c>
      <c r="H1993" s="207">
        <v>10.582000000000001</v>
      </c>
      <c r="I1993" s="208"/>
      <c r="J1993" s="209">
        <f>ROUND(I1993*H1993,2)</f>
        <v>0</v>
      </c>
      <c r="K1993" s="205" t="s">
        <v>124</v>
      </c>
      <c r="L1993" s="47"/>
      <c r="M1993" s="210" t="s">
        <v>19</v>
      </c>
      <c r="N1993" s="211" t="s">
        <v>42</v>
      </c>
      <c r="O1993" s="87"/>
      <c r="P1993" s="212">
        <f>O1993*H1993</f>
        <v>0</v>
      </c>
      <c r="Q1993" s="212">
        <v>0</v>
      </c>
      <c r="R1993" s="212">
        <f>Q1993*H1993</f>
        <v>0</v>
      </c>
      <c r="S1993" s="212">
        <v>0</v>
      </c>
      <c r="T1993" s="213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14" t="s">
        <v>578</v>
      </c>
      <c r="AT1993" s="214" t="s">
        <v>120</v>
      </c>
      <c r="AU1993" s="214" t="s">
        <v>81</v>
      </c>
      <c r="AY1993" s="20" t="s">
        <v>117</v>
      </c>
      <c r="BE1993" s="215">
        <f>IF(N1993="základní",J1993,0)</f>
        <v>0</v>
      </c>
      <c r="BF1993" s="215">
        <f>IF(N1993="snížená",J1993,0)</f>
        <v>0</v>
      </c>
      <c r="BG1993" s="215">
        <f>IF(N1993="zákl. přenesená",J1993,0)</f>
        <v>0</v>
      </c>
      <c r="BH1993" s="215">
        <f>IF(N1993="sníž. přenesená",J1993,0)</f>
        <v>0</v>
      </c>
      <c r="BI1993" s="215">
        <f>IF(N1993="nulová",J1993,0)</f>
        <v>0</v>
      </c>
      <c r="BJ1993" s="20" t="s">
        <v>79</v>
      </c>
      <c r="BK1993" s="215">
        <f>ROUND(I1993*H1993,2)</f>
        <v>0</v>
      </c>
      <c r="BL1993" s="20" t="s">
        <v>578</v>
      </c>
      <c r="BM1993" s="214" t="s">
        <v>927</v>
      </c>
    </row>
    <row r="1994" s="2" customFormat="1">
      <c r="A1994" s="41"/>
      <c r="B1994" s="42"/>
      <c r="C1994" s="43"/>
      <c r="D1994" s="216" t="s">
        <v>127</v>
      </c>
      <c r="E1994" s="43"/>
      <c r="F1994" s="217" t="s">
        <v>928</v>
      </c>
      <c r="G1994" s="43"/>
      <c r="H1994" s="43"/>
      <c r="I1994" s="218"/>
      <c r="J1994" s="43"/>
      <c r="K1994" s="43"/>
      <c r="L1994" s="47"/>
      <c r="M1994" s="219"/>
      <c r="N1994" s="220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127</v>
      </c>
      <c r="AU1994" s="20" t="s">
        <v>81</v>
      </c>
    </row>
    <row r="1995" s="12" customFormat="1" ht="22.8" customHeight="1">
      <c r="A1995" s="12"/>
      <c r="B1995" s="187"/>
      <c r="C1995" s="188"/>
      <c r="D1995" s="189" t="s">
        <v>70</v>
      </c>
      <c r="E1995" s="201" t="s">
        <v>929</v>
      </c>
      <c r="F1995" s="201" t="s">
        <v>930</v>
      </c>
      <c r="G1995" s="188"/>
      <c r="H1995" s="188"/>
      <c r="I1995" s="191"/>
      <c r="J1995" s="202">
        <f>BK1995</f>
        <v>0</v>
      </c>
      <c r="K1995" s="188"/>
      <c r="L1995" s="193"/>
      <c r="M1995" s="194"/>
      <c r="N1995" s="195"/>
      <c r="O1995" s="195"/>
      <c r="P1995" s="196">
        <f>SUM(P1996:P2078)</f>
        <v>0</v>
      </c>
      <c r="Q1995" s="195"/>
      <c r="R1995" s="196">
        <f>SUM(R1996:R2078)</f>
        <v>0.13283618999999999</v>
      </c>
      <c r="S1995" s="195"/>
      <c r="T1995" s="197">
        <f>SUM(T1996:T2078)</f>
        <v>0</v>
      </c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R1995" s="198" t="s">
        <v>81</v>
      </c>
      <c r="AT1995" s="199" t="s">
        <v>70</v>
      </c>
      <c r="AU1995" s="199" t="s">
        <v>79</v>
      </c>
      <c r="AY1995" s="198" t="s">
        <v>117</v>
      </c>
      <c r="BK1995" s="200">
        <f>SUM(BK1996:BK2078)</f>
        <v>0</v>
      </c>
    </row>
    <row r="1996" s="2" customFormat="1" ht="24.15" customHeight="1">
      <c r="A1996" s="41"/>
      <c r="B1996" s="42"/>
      <c r="C1996" s="203" t="s">
        <v>931</v>
      </c>
      <c r="D1996" s="203" t="s">
        <v>120</v>
      </c>
      <c r="E1996" s="204" t="s">
        <v>932</v>
      </c>
      <c r="F1996" s="205" t="s">
        <v>933</v>
      </c>
      <c r="G1996" s="206" t="s">
        <v>229</v>
      </c>
      <c r="H1996" s="207">
        <v>1099.685</v>
      </c>
      <c r="I1996" s="208"/>
      <c r="J1996" s="209">
        <f>ROUND(I1996*H1996,2)</f>
        <v>0</v>
      </c>
      <c r="K1996" s="205" t="s">
        <v>124</v>
      </c>
      <c r="L1996" s="47"/>
      <c r="M1996" s="210" t="s">
        <v>19</v>
      </c>
      <c r="N1996" s="211" t="s">
        <v>42</v>
      </c>
      <c r="O1996" s="87"/>
      <c r="P1996" s="212">
        <f>O1996*H1996</f>
        <v>0</v>
      </c>
      <c r="Q1996" s="212">
        <v>6.9999999999999994E-05</v>
      </c>
      <c r="R1996" s="212">
        <f>Q1996*H1996</f>
        <v>0.076977949999999989</v>
      </c>
      <c r="S1996" s="212">
        <v>0</v>
      </c>
      <c r="T1996" s="213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14" t="s">
        <v>578</v>
      </c>
      <c r="AT1996" s="214" t="s">
        <v>120</v>
      </c>
      <c r="AU1996" s="214" t="s">
        <v>81</v>
      </c>
      <c r="AY1996" s="20" t="s">
        <v>117</v>
      </c>
      <c r="BE1996" s="215">
        <f>IF(N1996="základní",J1996,0)</f>
        <v>0</v>
      </c>
      <c r="BF1996" s="215">
        <f>IF(N1996="snížená",J1996,0)</f>
        <v>0</v>
      </c>
      <c r="BG1996" s="215">
        <f>IF(N1996="zákl. přenesená",J1996,0)</f>
        <v>0</v>
      </c>
      <c r="BH1996" s="215">
        <f>IF(N1996="sníž. přenesená",J1996,0)</f>
        <v>0</v>
      </c>
      <c r="BI1996" s="215">
        <f>IF(N1996="nulová",J1996,0)</f>
        <v>0</v>
      </c>
      <c r="BJ1996" s="20" t="s">
        <v>79</v>
      </c>
      <c r="BK1996" s="215">
        <f>ROUND(I1996*H1996,2)</f>
        <v>0</v>
      </c>
      <c r="BL1996" s="20" t="s">
        <v>578</v>
      </c>
      <c r="BM1996" s="214" t="s">
        <v>934</v>
      </c>
    </row>
    <row r="1997" s="2" customFormat="1">
      <c r="A1997" s="41"/>
      <c r="B1997" s="42"/>
      <c r="C1997" s="43"/>
      <c r="D1997" s="216" t="s">
        <v>127</v>
      </c>
      <c r="E1997" s="43"/>
      <c r="F1997" s="217" t="s">
        <v>935</v>
      </c>
      <c r="G1997" s="43"/>
      <c r="H1997" s="43"/>
      <c r="I1997" s="218"/>
      <c r="J1997" s="43"/>
      <c r="K1997" s="43"/>
      <c r="L1997" s="47"/>
      <c r="M1997" s="219"/>
      <c r="N1997" s="220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127</v>
      </c>
      <c r="AU1997" s="20" t="s">
        <v>81</v>
      </c>
    </row>
    <row r="1998" s="13" customFormat="1">
      <c r="A1998" s="13"/>
      <c r="B1998" s="221"/>
      <c r="C1998" s="222"/>
      <c r="D1998" s="223" t="s">
        <v>129</v>
      </c>
      <c r="E1998" s="224" t="s">
        <v>19</v>
      </c>
      <c r="F1998" s="225" t="s">
        <v>232</v>
      </c>
      <c r="G1998" s="222"/>
      <c r="H1998" s="224" t="s">
        <v>19</v>
      </c>
      <c r="I1998" s="226"/>
      <c r="J1998" s="222"/>
      <c r="K1998" s="222"/>
      <c r="L1998" s="227"/>
      <c r="M1998" s="228"/>
      <c r="N1998" s="229"/>
      <c r="O1998" s="229"/>
      <c r="P1998" s="229"/>
      <c r="Q1998" s="229"/>
      <c r="R1998" s="229"/>
      <c r="S1998" s="229"/>
      <c r="T1998" s="230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1" t="s">
        <v>129</v>
      </c>
      <c r="AU1998" s="231" t="s">
        <v>81</v>
      </c>
      <c r="AV1998" s="13" t="s">
        <v>79</v>
      </c>
      <c r="AW1998" s="13" t="s">
        <v>33</v>
      </c>
      <c r="AX1998" s="13" t="s">
        <v>71</v>
      </c>
      <c r="AY1998" s="231" t="s">
        <v>117</v>
      </c>
    </row>
    <row r="1999" s="13" customFormat="1">
      <c r="A1999" s="13"/>
      <c r="B1999" s="221"/>
      <c r="C1999" s="222"/>
      <c r="D1999" s="223" t="s">
        <v>129</v>
      </c>
      <c r="E1999" s="224" t="s">
        <v>19</v>
      </c>
      <c r="F1999" s="225" t="s">
        <v>130</v>
      </c>
      <c r="G1999" s="222"/>
      <c r="H1999" s="224" t="s">
        <v>19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1" t="s">
        <v>129</v>
      </c>
      <c r="AU1999" s="231" t="s">
        <v>81</v>
      </c>
      <c r="AV1999" s="13" t="s">
        <v>79</v>
      </c>
      <c r="AW1999" s="13" t="s">
        <v>33</v>
      </c>
      <c r="AX1999" s="13" t="s">
        <v>71</v>
      </c>
      <c r="AY1999" s="231" t="s">
        <v>117</v>
      </c>
    </row>
    <row r="2000" s="14" customFormat="1">
      <c r="A2000" s="14"/>
      <c r="B2000" s="232"/>
      <c r="C2000" s="233"/>
      <c r="D2000" s="223" t="s">
        <v>129</v>
      </c>
      <c r="E2000" s="234" t="s">
        <v>19</v>
      </c>
      <c r="F2000" s="235" t="s">
        <v>234</v>
      </c>
      <c r="G2000" s="233"/>
      <c r="H2000" s="236">
        <v>11.4</v>
      </c>
      <c r="I2000" s="237"/>
      <c r="J2000" s="233"/>
      <c r="K2000" s="233"/>
      <c r="L2000" s="238"/>
      <c r="M2000" s="239"/>
      <c r="N2000" s="240"/>
      <c r="O2000" s="240"/>
      <c r="P2000" s="240"/>
      <c r="Q2000" s="240"/>
      <c r="R2000" s="240"/>
      <c r="S2000" s="240"/>
      <c r="T2000" s="241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2" t="s">
        <v>129</v>
      </c>
      <c r="AU2000" s="242" t="s">
        <v>81</v>
      </c>
      <c r="AV2000" s="14" t="s">
        <v>81</v>
      </c>
      <c r="AW2000" s="14" t="s">
        <v>33</v>
      </c>
      <c r="AX2000" s="14" t="s">
        <v>71</v>
      </c>
      <c r="AY2000" s="242" t="s">
        <v>117</v>
      </c>
    </row>
    <row r="2001" s="13" customFormat="1">
      <c r="A2001" s="13"/>
      <c r="B2001" s="221"/>
      <c r="C2001" s="222"/>
      <c r="D2001" s="223" t="s">
        <v>129</v>
      </c>
      <c r="E2001" s="224" t="s">
        <v>19</v>
      </c>
      <c r="F2001" s="225" t="s">
        <v>133</v>
      </c>
      <c r="G2001" s="222"/>
      <c r="H2001" s="224" t="s">
        <v>19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1" t="s">
        <v>129</v>
      </c>
      <c r="AU2001" s="231" t="s">
        <v>81</v>
      </c>
      <c r="AV2001" s="13" t="s">
        <v>79</v>
      </c>
      <c r="AW2001" s="13" t="s">
        <v>33</v>
      </c>
      <c r="AX2001" s="13" t="s">
        <v>71</v>
      </c>
      <c r="AY2001" s="231" t="s">
        <v>117</v>
      </c>
    </row>
    <row r="2002" s="14" customFormat="1">
      <c r="A2002" s="14"/>
      <c r="B2002" s="232"/>
      <c r="C2002" s="233"/>
      <c r="D2002" s="223" t="s">
        <v>129</v>
      </c>
      <c r="E2002" s="234" t="s">
        <v>19</v>
      </c>
      <c r="F2002" s="235" t="s">
        <v>235</v>
      </c>
      <c r="G2002" s="233"/>
      <c r="H2002" s="236">
        <v>7.3499999999999996</v>
      </c>
      <c r="I2002" s="237"/>
      <c r="J2002" s="233"/>
      <c r="K2002" s="233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42" t="s">
        <v>129</v>
      </c>
      <c r="AU2002" s="242" t="s">
        <v>81</v>
      </c>
      <c r="AV2002" s="14" t="s">
        <v>81</v>
      </c>
      <c r="AW2002" s="14" t="s">
        <v>33</v>
      </c>
      <c r="AX2002" s="14" t="s">
        <v>71</v>
      </c>
      <c r="AY2002" s="242" t="s">
        <v>117</v>
      </c>
    </row>
    <row r="2003" s="13" customFormat="1">
      <c r="A2003" s="13"/>
      <c r="B2003" s="221"/>
      <c r="C2003" s="222"/>
      <c r="D2003" s="223" t="s">
        <v>129</v>
      </c>
      <c r="E2003" s="224" t="s">
        <v>19</v>
      </c>
      <c r="F2003" s="225" t="s">
        <v>136</v>
      </c>
      <c r="G2003" s="222"/>
      <c r="H2003" s="224" t="s">
        <v>19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31" t="s">
        <v>129</v>
      </c>
      <c r="AU2003" s="231" t="s">
        <v>81</v>
      </c>
      <c r="AV2003" s="13" t="s">
        <v>79</v>
      </c>
      <c r="AW2003" s="13" t="s">
        <v>33</v>
      </c>
      <c r="AX2003" s="13" t="s">
        <v>71</v>
      </c>
      <c r="AY2003" s="231" t="s">
        <v>117</v>
      </c>
    </row>
    <row r="2004" s="14" customFormat="1">
      <c r="A2004" s="14"/>
      <c r="B2004" s="232"/>
      <c r="C2004" s="233"/>
      <c r="D2004" s="223" t="s">
        <v>129</v>
      </c>
      <c r="E2004" s="234" t="s">
        <v>19</v>
      </c>
      <c r="F2004" s="235" t="s">
        <v>236</v>
      </c>
      <c r="G2004" s="233"/>
      <c r="H2004" s="236">
        <v>5.9000000000000004</v>
      </c>
      <c r="I2004" s="237"/>
      <c r="J2004" s="233"/>
      <c r="K2004" s="233"/>
      <c r="L2004" s="238"/>
      <c r="M2004" s="239"/>
      <c r="N2004" s="240"/>
      <c r="O2004" s="240"/>
      <c r="P2004" s="240"/>
      <c r="Q2004" s="240"/>
      <c r="R2004" s="240"/>
      <c r="S2004" s="240"/>
      <c r="T2004" s="241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2" t="s">
        <v>129</v>
      </c>
      <c r="AU2004" s="242" t="s">
        <v>81</v>
      </c>
      <c r="AV2004" s="14" t="s">
        <v>81</v>
      </c>
      <c r="AW2004" s="14" t="s">
        <v>33</v>
      </c>
      <c r="AX2004" s="14" t="s">
        <v>71</v>
      </c>
      <c r="AY2004" s="242" t="s">
        <v>117</v>
      </c>
    </row>
    <row r="2005" s="13" customFormat="1">
      <c r="A2005" s="13"/>
      <c r="B2005" s="221"/>
      <c r="C2005" s="222"/>
      <c r="D2005" s="223" t="s">
        <v>129</v>
      </c>
      <c r="E2005" s="224" t="s">
        <v>19</v>
      </c>
      <c r="F2005" s="225" t="s">
        <v>139</v>
      </c>
      <c r="G2005" s="222"/>
      <c r="H2005" s="224" t="s">
        <v>19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1" t="s">
        <v>129</v>
      </c>
      <c r="AU2005" s="231" t="s">
        <v>81</v>
      </c>
      <c r="AV2005" s="13" t="s">
        <v>79</v>
      </c>
      <c r="AW2005" s="13" t="s">
        <v>33</v>
      </c>
      <c r="AX2005" s="13" t="s">
        <v>71</v>
      </c>
      <c r="AY2005" s="231" t="s">
        <v>117</v>
      </c>
    </row>
    <row r="2006" s="14" customFormat="1">
      <c r="A2006" s="14"/>
      <c r="B2006" s="232"/>
      <c r="C2006" s="233"/>
      <c r="D2006" s="223" t="s">
        <v>129</v>
      </c>
      <c r="E2006" s="234" t="s">
        <v>19</v>
      </c>
      <c r="F2006" s="235" t="s">
        <v>237</v>
      </c>
      <c r="G2006" s="233"/>
      <c r="H2006" s="236">
        <v>7.2000000000000002</v>
      </c>
      <c r="I2006" s="237"/>
      <c r="J2006" s="233"/>
      <c r="K2006" s="233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42" t="s">
        <v>129</v>
      </c>
      <c r="AU2006" s="242" t="s">
        <v>81</v>
      </c>
      <c r="AV2006" s="14" t="s">
        <v>81</v>
      </c>
      <c r="AW2006" s="14" t="s">
        <v>33</v>
      </c>
      <c r="AX2006" s="14" t="s">
        <v>71</v>
      </c>
      <c r="AY2006" s="242" t="s">
        <v>117</v>
      </c>
    </row>
    <row r="2007" s="13" customFormat="1">
      <c r="A2007" s="13"/>
      <c r="B2007" s="221"/>
      <c r="C2007" s="222"/>
      <c r="D2007" s="223" t="s">
        <v>129</v>
      </c>
      <c r="E2007" s="224" t="s">
        <v>19</v>
      </c>
      <c r="F2007" s="225" t="s">
        <v>142</v>
      </c>
      <c r="G2007" s="222"/>
      <c r="H2007" s="224" t="s">
        <v>19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1" t="s">
        <v>129</v>
      </c>
      <c r="AU2007" s="231" t="s">
        <v>81</v>
      </c>
      <c r="AV2007" s="13" t="s">
        <v>79</v>
      </c>
      <c r="AW2007" s="13" t="s">
        <v>33</v>
      </c>
      <c r="AX2007" s="13" t="s">
        <v>71</v>
      </c>
      <c r="AY2007" s="231" t="s">
        <v>117</v>
      </c>
    </row>
    <row r="2008" s="14" customFormat="1">
      <c r="A2008" s="14"/>
      <c r="B2008" s="232"/>
      <c r="C2008" s="233"/>
      <c r="D2008" s="223" t="s">
        <v>129</v>
      </c>
      <c r="E2008" s="234" t="s">
        <v>19</v>
      </c>
      <c r="F2008" s="235" t="s">
        <v>483</v>
      </c>
      <c r="G2008" s="233"/>
      <c r="H2008" s="236">
        <v>3.5099999999999998</v>
      </c>
      <c r="I2008" s="237"/>
      <c r="J2008" s="233"/>
      <c r="K2008" s="233"/>
      <c r="L2008" s="238"/>
      <c r="M2008" s="239"/>
      <c r="N2008" s="240"/>
      <c r="O2008" s="240"/>
      <c r="P2008" s="240"/>
      <c r="Q2008" s="240"/>
      <c r="R2008" s="240"/>
      <c r="S2008" s="240"/>
      <c r="T2008" s="241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42" t="s">
        <v>129</v>
      </c>
      <c r="AU2008" s="242" t="s">
        <v>81</v>
      </c>
      <c r="AV2008" s="14" t="s">
        <v>81</v>
      </c>
      <c r="AW2008" s="14" t="s">
        <v>33</v>
      </c>
      <c r="AX2008" s="14" t="s">
        <v>71</v>
      </c>
      <c r="AY2008" s="242" t="s">
        <v>117</v>
      </c>
    </row>
    <row r="2009" s="13" customFormat="1">
      <c r="A2009" s="13"/>
      <c r="B2009" s="221"/>
      <c r="C2009" s="222"/>
      <c r="D2009" s="223" t="s">
        <v>129</v>
      </c>
      <c r="E2009" s="224" t="s">
        <v>19</v>
      </c>
      <c r="F2009" s="225" t="s">
        <v>145</v>
      </c>
      <c r="G2009" s="222"/>
      <c r="H2009" s="224" t="s">
        <v>19</v>
      </c>
      <c r="I2009" s="226"/>
      <c r="J2009" s="222"/>
      <c r="K2009" s="222"/>
      <c r="L2009" s="227"/>
      <c r="M2009" s="228"/>
      <c r="N2009" s="229"/>
      <c r="O2009" s="229"/>
      <c r="P2009" s="229"/>
      <c r="Q2009" s="229"/>
      <c r="R2009" s="229"/>
      <c r="S2009" s="229"/>
      <c r="T2009" s="230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1" t="s">
        <v>129</v>
      </c>
      <c r="AU2009" s="231" t="s">
        <v>81</v>
      </c>
      <c r="AV2009" s="13" t="s">
        <v>79</v>
      </c>
      <c r="AW2009" s="13" t="s">
        <v>33</v>
      </c>
      <c r="AX2009" s="13" t="s">
        <v>71</v>
      </c>
      <c r="AY2009" s="231" t="s">
        <v>117</v>
      </c>
    </row>
    <row r="2010" s="14" customFormat="1">
      <c r="A2010" s="14"/>
      <c r="B2010" s="232"/>
      <c r="C2010" s="233"/>
      <c r="D2010" s="223" t="s">
        <v>129</v>
      </c>
      <c r="E2010" s="234" t="s">
        <v>19</v>
      </c>
      <c r="F2010" s="235" t="s">
        <v>239</v>
      </c>
      <c r="G2010" s="233"/>
      <c r="H2010" s="236">
        <v>560.34000000000003</v>
      </c>
      <c r="I2010" s="237"/>
      <c r="J2010" s="233"/>
      <c r="K2010" s="233"/>
      <c r="L2010" s="238"/>
      <c r="M2010" s="239"/>
      <c r="N2010" s="240"/>
      <c r="O2010" s="240"/>
      <c r="P2010" s="240"/>
      <c r="Q2010" s="240"/>
      <c r="R2010" s="240"/>
      <c r="S2010" s="240"/>
      <c r="T2010" s="241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42" t="s">
        <v>129</v>
      </c>
      <c r="AU2010" s="242" t="s">
        <v>81</v>
      </c>
      <c r="AV2010" s="14" t="s">
        <v>81</v>
      </c>
      <c r="AW2010" s="14" t="s">
        <v>33</v>
      </c>
      <c r="AX2010" s="14" t="s">
        <v>71</v>
      </c>
      <c r="AY2010" s="242" t="s">
        <v>117</v>
      </c>
    </row>
    <row r="2011" s="13" customFormat="1">
      <c r="A2011" s="13"/>
      <c r="B2011" s="221"/>
      <c r="C2011" s="222"/>
      <c r="D2011" s="223" t="s">
        <v>129</v>
      </c>
      <c r="E2011" s="224" t="s">
        <v>19</v>
      </c>
      <c r="F2011" s="225" t="s">
        <v>148</v>
      </c>
      <c r="G2011" s="222"/>
      <c r="H2011" s="224" t="s">
        <v>19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1" t="s">
        <v>129</v>
      </c>
      <c r="AU2011" s="231" t="s">
        <v>81</v>
      </c>
      <c r="AV2011" s="13" t="s">
        <v>79</v>
      </c>
      <c r="AW2011" s="13" t="s">
        <v>33</v>
      </c>
      <c r="AX2011" s="13" t="s">
        <v>71</v>
      </c>
      <c r="AY2011" s="231" t="s">
        <v>117</v>
      </c>
    </row>
    <row r="2012" s="14" customFormat="1">
      <c r="A2012" s="14"/>
      <c r="B2012" s="232"/>
      <c r="C2012" s="233"/>
      <c r="D2012" s="223" t="s">
        <v>129</v>
      </c>
      <c r="E2012" s="234" t="s">
        <v>19</v>
      </c>
      <c r="F2012" s="235" t="s">
        <v>240</v>
      </c>
      <c r="G2012" s="233"/>
      <c r="H2012" s="236">
        <v>178.19999999999999</v>
      </c>
      <c r="I2012" s="237"/>
      <c r="J2012" s="233"/>
      <c r="K2012" s="233"/>
      <c r="L2012" s="238"/>
      <c r="M2012" s="239"/>
      <c r="N2012" s="240"/>
      <c r="O2012" s="240"/>
      <c r="P2012" s="240"/>
      <c r="Q2012" s="240"/>
      <c r="R2012" s="240"/>
      <c r="S2012" s="240"/>
      <c r="T2012" s="241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2" t="s">
        <v>129</v>
      </c>
      <c r="AU2012" s="242" t="s">
        <v>81</v>
      </c>
      <c r="AV2012" s="14" t="s">
        <v>81</v>
      </c>
      <c r="AW2012" s="14" t="s">
        <v>33</v>
      </c>
      <c r="AX2012" s="14" t="s">
        <v>71</v>
      </c>
      <c r="AY2012" s="242" t="s">
        <v>117</v>
      </c>
    </row>
    <row r="2013" s="13" customFormat="1">
      <c r="A2013" s="13"/>
      <c r="B2013" s="221"/>
      <c r="C2013" s="222"/>
      <c r="D2013" s="223" t="s">
        <v>129</v>
      </c>
      <c r="E2013" s="224" t="s">
        <v>19</v>
      </c>
      <c r="F2013" s="225" t="s">
        <v>151</v>
      </c>
      <c r="G2013" s="222"/>
      <c r="H2013" s="224" t="s">
        <v>19</v>
      </c>
      <c r="I2013" s="226"/>
      <c r="J2013" s="222"/>
      <c r="K2013" s="222"/>
      <c r="L2013" s="227"/>
      <c r="M2013" s="228"/>
      <c r="N2013" s="229"/>
      <c r="O2013" s="229"/>
      <c r="P2013" s="229"/>
      <c r="Q2013" s="229"/>
      <c r="R2013" s="229"/>
      <c r="S2013" s="229"/>
      <c r="T2013" s="230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31" t="s">
        <v>129</v>
      </c>
      <c r="AU2013" s="231" t="s">
        <v>81</v>
      </c>
      <c r="AV2013" s="13" t="s">
        <v>79</v>
      </c>
      <c r="AW2013" s="13" t="s">
        <v>33</v>
      </c>
      <c r="AX2013" s="13" t="s">
        <v>71</v>
      </c>
      <c r="AY2013" s="231" t="s">
        <v>117</v>
      </c>
    </row>
    <row r="2014" s="14" customFormat="1">
      <c r="A2014" s="14"/>
      <c r="B2014" s="232"/>
      <c r="C2014" s="233"/>
      <c r="D2014" s="223" t="s">
        <v>129</v>
      </c>
      <c r="E2014" s="234" t="s">
        <v>19</v>
      </c>
      <c r="F2014" s="235" t="s">
        <v>241</v>
      </c>
      <c r="G2014" s="233"/>
      <c r="H2014" s="236">
        <v>72</v>
      </c>
      <c r="I2014" s="237"/>
      <c r="J2014" s="233"/>
      <c r="K2014" s="233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42" t="s">
        <v>129</v>
      </c>
      <c r="AU2014" s="242" t="s">
        <v>81</v>
      </c>
      <c r="AV2014" s="14" t="s">
        <v>81</v>
      </c>
      <c r="AW2014" s="14" t="s">
        <v>33</v>
      </c>
      <c r="AX2014" s="14" t="s">
        <v>71</v>
      </c>
      <c r="AY2014" s="242" t="s">
        <v>117</v>
      </c>
    </row>
    <row r="2015" s="13" customFormat="1">
      <c r="A2015" s="13"/>
      <c r="B2015" s="221"/>
      <c r="C2015" s="222"/>
      <c r="D2015" s="223" t="s">
        <v>129</v>
      </c>
      <c r="E2015" s="224" t="s">
        <v>19</v>
      </c>
      <c r="F2015" s="225" t="s">
        <v>154</v>
      </c>
      <c r="G2015" s="222"/>
      <c r="H2015" s="224" t="s">
        <v>19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1" t="s">
        <v>129</v>
      </c>
      <c r="AU2015" s="231" t="s">
        <v>81</v>
      </c>
      <c r="AV2015" s="13" t="s">
        <v>79</v>
      </c>
      <c r="AW2015" s="13" t="s">
        <v>33</v>
      </c>
      <c r="AX2015" s="13" t="s">
        <v>71</v>
      </c>
      <c r="AY2015" s="231" t="s">
        <v>117</v>
      </c>
    </row>
    <row r="2016" s="14" customFormat="1">
      <c r="A2016" s="14"/>
      <c r="B2016" s="232"/>
      <c r="C2016" s="233"/>
      <c r="D2016" s="223" t="s">
        <v>129</v>
      </c>
      <c r="E2016" s="234" t="s">
        <v>19</v>
      </c>
      <c r="F2016" s="235" t="s">
        <v>242</v>
      </c>
      <c r="G2016" s="233"/>
      <c r="H2016" s="236">
        <v>13.199999999999999</v>
      </c>
      <c r="I2016" s="237"/>
      <c r="J2016" s="233"/>
      <c r="K2016" s="233"/>
      <c r="L2016" s="238"/>
      <c r="M2016" s="239"/>
      <c r="N2016" s="240"/>
      <c r="O2016" s="240"/>
      <c r="P2016" s="240"/>
      <c r="Q2016" s="240"/>
      <c r="R2016" s="240"/>
      <c r="S2016" s="240"/>
      <c r="T2016" s="241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42" t="s">
        <v>129</v>
      </c>
      <c r="AU2016" s="242" t="s">
        <v>81</v>
      </c>
      <c r="AV2016" s="14" t="s">
        <v>81</v>
      </c>
      <c r="AW2016" s="14" t="s">
        <v>33</v>
      </c>
      <c r="AX2016" s="14" t="s">
        <v>71</v>
      </c>
      <c r="AY2016" s="242" t="s">
        <v>117</v>
      </c>
    </row>
    <row r="2017" s="13" customFormat="1">
      <c r="A2017" s="13"/>
      <c r="B2017" s="221"/>
      <c r="C2017" s="222"/>
      <c r="D2017" s="223" t="s">
        <v>129</v>
      </c>
      <c r="E2017" s="224" t="s">
        <v>19</v>
      </c>
      <c r="F2017" s="225" t="s">
        <v>157</v>
      </c>
      <c r="G2017" s="222"/>
      <c r="H2017" s="224" t="s">
        <v>19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1" t="s">
        <v>129</v>
      </c>
      <c r="AU2017" s="231" t="s">
        <v>81</v>
      </c>
      <c r="AV2017" s="13" t="s">
        <v>79</v>
      </c>
      <c r="AW2017" s="13" t="s">
        <v>33</v>
      </c>
      <c r="AX2017" s="13" t="s">
        <v>71</v>
      </c>
      <c r="AY2017" s="231" t="s">
        <v>117</v>
      </c>
    </row>
    <row r="2018" s="14" customFormat="1">
      <c r="A2018" s="14"/>
      <c r="B2018" s="232"/>
      <c r="C2018" s="233"/>
      <c r="D2018" s="223" t="s">
        <v>129</v>
      </c>
      <c r="E2018" s="234" t="s">
        <v>19</v>
      </c>
      <c r="F2018" s="235" t="s">
        <v>243</v>
      </c>
      <c r="G2018" s="233"/>
      <c r="H2018" s="236">
        <v>33</v>
      </c>
      <c r="I2018" s="237"/>
      <c r="J2018" s="233"/>
      <c r="K2018" s="233"/>
      <c r="L2018" s="238"/>
      <c r="M2018" s="239"/>
      <c r="N2018" s="240"/>
      <c r="O2018" s="240"/>
      <c r="P2018" s="240"/>
      <c r="Q2018" s="240"/>
      <c r="R2018" s="240"/>
      <c r="S2018" s="240"/>
      <c r="T2018" s="241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42" t="s">
        <v>129</v>
      </c>
      <c r="AU2018" s="242" t="s">
        <v>81</v>
      </c>
      <c r="AV2018" s="14" t="s">
        <v>81</v>
      </c>
      <c r="AW2018" s="14" t="s">
        <v>33</v>
      </c>
      <c r="AX2018" s="14" t="s">
        <v>71</v>
      </c>
      <c r="AY2018" s="242" t="s">
        <v>117</v>
      </c>
    </row>
    <row r="2019" s="13" customFormat="1">
      <c r="A2019" s="13"/>
      <c r="B2019" s="221"/>
      <c r="C2019" s="222"/>
      <c r="D2019" s="223" t="s">
        <v>129</v>
      </c>
      <c r="E2019" s="224" t="s">
        <v>19</v>
      </c>
      <c r="F2019" s="225" t="s">
        <v>160</v>
      </c>
      <c r="G2019" s="222"/>
      <c r="H2019" s="224" t="s">
        <v>19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1" t="s">
        <v>129</v>
      </c>
      <c r="AU2019" s="231" t="s">
        <v>81</v>
      </c>
      <c r="AV2019" s="13" t="s">
        <v>79</v>
      </c>
      <c r="AW2019" s="13" t="s">
        <v>33</v>
      </c>
      <c r="AX2019" s="13" t="s">
        <v>71</v>
      </c>
      <c r="AY2019" s="231" t="s">
        <v>117</v>
      </c>
    </row>
    <row r="2020" s="14" customFormat="1">
      <c r="A2020" s="14"/>
      <c r="B2020" s="232"/>
      <c r="C2020" s="233"/>
      <c r="D2020" s="223" t="s">
        <v>129</v>
      </c>
      <c r="E2020" s="234" t="s">
        <v>19</v>
      </c>
      <c r="F2020" s="235" t="s">
        <v>936</v>
      </c>
      <c r="G2020" s="233"/>
      <c r="H2020" s="236">
        <v>1.4750000000000001</v>
      </c>
      <c r="I2020" s="237"/>
      <c r="J2020" s="233"/>
      <c r="K2020" s="233"/>
      <c r="L2020" s="238"/>
      <c r="M2020" s="239"/>
      <c r="N2020" s="240"/>
      <c r="O2020" s="240"/>
      <c r="P2020" s="240"/>
      <c r="Q2020" s="240"/>
      <c r="R2020" s="240"/>
      <c r="S2020" s="240"/>
      <c r="T2020" s="241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2" t="s">
        <v>129</v>
      </c>
      <c r="AU2020" s="242" t="s">
        <v>81</v>
      </c>
      <c r="AV2020" s="14" t="s">
        <v>81</v>
      </c>
      <c r="AW2020" s="14" t="s">
        <v>33</v>
      </c>
      <c r="AX2020" s="14" t="s">
        <v>71</v>
      </c>
      <c r="AY2020" s="242" t="s">
        <v>117</v>
      </c>
    </row>
    <row r="2021" s="13" customFormat="1">
      <c r="A2021" s="13"/>
      <c r="B2021" s="221"/>
      <c r="C2021" s="222"/>
      <c r="D2021" s="223" t="s">
        <v>129</v>
      </c>
      <c r="E2021" s="224" t="s">
        <v>19</v>
      </c>
      <c r="F2021" s="225" t="s">
        <v>163</v>
      </c>
      <c r="G2021" s="222"/>
      <c r="H2021" s="224" t="s">
        <v>19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1" t="s">
        <v>129</v>
      </c>
      <c r="AU2021" s="231" t="s">
        <v>81</v>
      </c>
      <c r="AV2021" s="13" t="s">
        <v>79</v>
      </c>
      <c r="AW2021" s="13" t="s">
        <v>33</v>
      </c>
      <c r="AX2021" s="13" t="s">
        <v>71</v>
      </c>
      <c r="AY2021" s="231" t="s">
        <v>117</v>
      </c>
    </row>
    <row r="2022" s="14" customFormat="1">
      <c r="A2022" s="14"/>
      <c r="B2022" s="232"/>
      <c r="C2022" s="233"/>
      <c r="D2022" s="223" t="s">
        <v>129</v>
      </c>
      <c r="E2022" s="234" t="s">
        <v>19</v>
      </c>
      <c r="F2022" s="235" t="s">
        <v>937</v>
      </c>
      <c r="G2022" s="233"/>
      <c r="H2022" s="236">
        <v>11.76</v>
      </c>
      <c r="I2022" s="237"/>
      <c r="J2022" s="233"/>
      <c r="K2022" s="233"/>
      <c r="L2022" s="238"/>
      <c r="M2022" s="239"/>
      <c r="N2022" s="240"/>
      <c r="O2022" s="240"/>
      <c r="P2022" s="240"/>
      <c r="Q2022" s="240"/>
      <c r="R2022" s="240"/>
      <c r="S2022" s="240"/>
      <c r="T2022" s="241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42" t="s">
        <v>129</v>
      </c>
      <c r="AU2022" s="242" t="s">
        <v>81</v>
      </c>
      <c r="AV2022" s="14" t="s">
        <v>81</v>
      </c>
      <c r="AW2022" s="14" t="s">
        <v>33</v>
      </c>
      <c r="AX2022" s="14" t="s">
        <v>71</v>
      </c>
      <c r="AY2022" s="242" t="s">
        <v>117</v>
      </c>
    </row>
    <row r="2023" s="13" customFormat="1">
      <c r="A2023" s="13"/>
      <c r="B2023" s="221"/>
      <c r="C2023" s="222"/>
      <c r="D2023" s="223" t="s">
        <v>129</v>
      </c>
      <c r="E2023" s="224" t="s">
        <v>19</v>
      </c>
      <c r="F2023" s="225" t="s">
        <v>166</v>
      </c>
      <c r="G2023" s="222"/>
      <c r="H2023" s="224" t="s">
        <v>19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1" t="s">
        <v>129</v>
      </c>
      <c r="AU2023" s="231" t="s">
        <v>81</v>
      </c>
      <c r="AV2023" s="13" t="s">
        <v>79</v>
      </c>
      <c r="AW2023" s="13" t="s">
        <v>33</v>
      </c>
      <c r="AX2023" s="13" t="s">
        <v>71</v>
      </c>
      <c r="AY2023" s="231" t="s">
        <v>117</v>
      </c>
    </row>
    <row r="2024" s="14" customFormat="1">
      <c r="A2024" s="14"/>
      <c r="B2024" s="232"/>
      <c r="C2024" s="233"/>
      <c r="D2024" s="223" t="s">
        <v>129</v>
      </c>
      <c r="E2024" s="234" t="s">
        <v>19</v>
      </c>
      <c r="F2024" s="235" t="s">
        <v>938</v>
      </c>
      <c r="G2024" s="233"/>
      <c r="H2024" s="236">
        <v>2.7999999999999998</v>
      </c>
      <c r="I2024" s="237"/>
      <c r="J2024" s="233"/>
      <c r="K2024" s="233"/>
      <c r="L2024" s="238"/>
      <c r="M2024" s="239"/>
      <c r="N2024" s="240"/>
      <c r="O2024" s="240"/>
      <c r="P2024" s="240"/>
      <c r="Q2024" s="240"/>
      <c r="R2024" s="240"/>
      <c r="S2024" s="240"/>
      <c r="T2024" s="241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2" t="s">
        <v>129</v>
      </c>
      <c r="AU2024" s="242" t="s">
        <v>81</v>
      </c>
      <c r="AV2024" s="14" t="s">
        <v>81</v>
      </c>
      <c r="AW2024" s="14" t="s">
        <v>33</v>
      </c>
      <c r="AX2024" s="14" t="s">
        <v>71</v>
      </c>
      <c r="AY2024" s="242" t="s">
        <v>117</v>
      </c>
    </row>
    <row r="2025" s="13" customFormat="1">
      <c r="A2025" s="13"/>
      <c r="B2025" s="221"/>
      <c r="C2025" s="222"/>
      <c r="D2025" s="223" t="s">
        <v>129</v>
      </c>
      <c r="E2025" s="224" t="s">
        <v>19</v>
      </c>
      <c r="F2025" s="225" t="s">
        <v>169</v>
      </c>
      <c r="G2025" s="222"/>
      <c r="H2025" s="224" t="s">
        <v>19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1" t="s">
        <v>129</v>
      </c>
      <c r="AU2025" s="231" t="s">
        <v>81</v>
      </c>
      <c r="AV2025" s="13" t="s">
        <v>79</v>
      </c>
      <c r="AW2025" s="13" t="s">
        <v>33</v>
      </c>
      <c r="AX2025" s="13" t="s">
        <v>71</v>
      </c>
      <c r="AY2025" s="231" t="s">
        <v>117</v>
      </c>
    </row>
    <row r="2026" s="14" customFormat="1">
      <c r="A2026" s="14"/>
      <c r="B2026" s="232"/>
      <c r="C2026" s="233"/>
      <c r="D2026" s="223" t="s">
        <v>129</v>
      </c>
      <c r="E2026" s="234" t="s">
        <v>19</v>
      </c>
      <c r="F2026" s="235" t="s">
        <v>247</v>
      </c>
      <c r="G2026" s="233"/>
      <c r="H2026" s="236">
        <v>25.199999999999999</v>
      </c>
      <c r="I2026" s="237"/>
      <c r="J2026" s="233"/>
      <c r="K2026" s="233"/>
      <c r="L2026" s="238"/>
      <c r="M2026" s="239"/>
      <c r="N2026" s="240"/>
      <c r="O2026" s="240"/>
      <c r="P2026" s="240"/>
      <c r="Q2026" s="240"/>
      <c r="R2026" s="240"/>
      <c r="S2026" s="240"/>
      <c r="T2026" s="241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42" t="s">
        <v>129</v>
      </c>
      <c r="AU2026" s="242" t="s">
        <v>81</v>
      </c>
      <c r="AV2026" s="14" t="s">
        <v>81</v>
      </c>
      <c r="AW2026" s="14" t="s">
        <v>33</v>
      </c>
      <c r="AX2026" s="14" t="s">
        <v>71</v>
      </c>
      <c r="AY2026" s="242" t="s">
        <v>117</v>
      </c>
    </row>
    <row r="2027" s="13" customFormat="1">
      <c r="A2027" s="13"/>
      <c r="B2027" s="221"/>
      <c r="C2027" s="222"/>
      <c r="D2027" s="223" t="s">
        <v>129</v>
      </c>
      <c r="E2027" s="224" t="s">
        <v>19</v>
      </c>
      <c r="F2027" s="225" t="s">
        <v>172</v>
      </c>
      <c r="G2027" s="222"/>
      <c r="H2027" s="224" t="s">
        <v>19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1" t="s">
        <v>129</v>
      </c>
      <c r="AU2027" s="231" t="s">
        <v>81</v>
      </c>
      <c r="AV2027" s="13" t="s">
        <v>79</v>
      </c>
      <c r="AW2027" s="13" t="s">
        <v>33</v>
      </c>
      <c r="AX2027" s="13" t="s">
        <v>71</v>
      </c>
      <c r="AY2027" s="231" t="s">
        <v>117</v>
      </c>
    </row>
    <row r="2028" s="14" customFormat="1">
      <c r="A2028" s="14"/>
      <c r="B2028" s="232"/>
      <c r="C2028" s="233"/>
      <c r="D2028" s="223" t="s">
        <v>129</v>
      </c>
      <c r="E2028" s="234" t="s">
        <v>19</v>
      </c>
      <c r="F2028" s="235" t="s">
        <v>248</v>
      </c>
      <c r="G2028" s="233"/>
      <c r="H2028" s="236">
        <v>10.800000000000001</v>
      </c>
      <c r="I2028" s="237"/>
      <c r="J2028" s="233"/>
      <c r="K2028" s="233"/>
      <c r="L2028" s="238"/>
      <c r="M2028" s="239"/>
      <c r="N2028" s="240"/>
      <c r="O2028" s="240"/>
      <c r="P2028" s="240"/>
      <c r="Q2028" s="240"/>
      <c r="R2028" s="240"/>
      <c r="S2028" s="240"/>
      <c r="T2028" s="241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42" t="s">
        <v>129</v>
      </c>
      <c r="AU2028" s="242" t="s">
        <v>81</v>
      </c>
      <c r="AV2028" s="14" t="s">
        <v>81</v>
      </c>
      <c r="AW2028" s="14" t="s">
        <v>33</v>
      </c>
      <c r="AX2028" s="14" t="s">
        <v>71</v>
      </c>
      <c r="AY2028" s="242" t="s">
        <v>117</v>
      </c>
    </row>
    <row r="2029" s="13" customFormat="1">
      <c r="A2029" s="13"/>
      <c r="B2029" s="221"/>
      <c r="C2029" s="222"/>
      <c r="D2029" s="223" t="s">
        <v>129</v>
      </c>
      <c r="E2029" s="224" t="s">
        <v>19</v>
      </c>
      <c r="F2029" s="225" t="s">
        <v>175</v>
      </c>
      <c r="G2029" s="222"/>
      <c r="H2029" s="224" t="s">
        <v>19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1" t="s">
        <v>129</v>
      </c>
      <c r="AU2029" s="231" t="s">
        <v>81</v>
      </c>
      <c r="AV2029" s="13" t="s">
        <v>79</v>
      </c>
      <c r="AW2029" s="13" t="s">
        <v>33</v>
      </c>
      <c r="AX2029" s="13" t="s">
        <v>71</v>
      </c>
      <c r="AY2029" s="231" t="s">
        <v>117</v>
      </c>
    </row>
    <row r="2030" s="14" customFormat="1">
      <c r="A2030" s="14"/>
      <c r="B2030" s="232"/>
      <c r="C2030" s="233"/>
      <c r="D2030" s="223" t="s">
        <v>129</v>
      </c>
      <c r="E2030" s="234" t="s">
        <v>19</v>
      </c>
      <c r="F2030" s="235" t="s">
        <v>249</v>
      </c>
      <c r="G2030" s="233"/>
      <c r="H2030" s="236">
        <v>17.100000000000001</v>
      </c>
      <c r="I2030" s="237"/>
      <c r="J2030" s="233"/>
      <c r="K2030" s="233"/>
      <c r="L2030" s="238"/>
      <c r="M2030" s="239"/>
      <c r="N2030" s="240"/>
      <c r="O2030" s="240"/>
      <c r="P2030" s="240"/>
      <c r="Q2030" s="240"/>
      <c r="R2030" s="240"/>
      <c r="S2030" s="240"/>
      <c r="T2030" s="241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42" t="s">
        <v>129</v>
      </c>
      <c r="AU2030" s="242" t="s">
        <v>81</v>
      </c>
      <c r="AV2030" s="14" t="s">
        <v>81</v>
      </c>
      <c r="AW2030" s="14" t="s">
        <v>33</v>
      </c>
      <c r="AX2030" s="14" t="s">
        <v>71</v>
      </c>
      <c r="AY2030" s="242" t="s">
        <v>117</v>
      </c>
    </row>
    <row r="2031" s="13" customFormat="1">
      <c r="A2031" s="13"/>
      <c r="B2031" s="221"/>
      <c r="C2031" s="222"/>
      <c r="D2031" s="223" t="s">
        <v>129</v>
      </c>
      <c r="E2031" s="224" t="s">
        <v>19</v>
      </c>
      <c r="F2031" s="225" t="s">
        <v>178</v>
      </c>
      <c r="G2031" s="222"/>
      <c r="H2031" s="224" t="s">
        <v>19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1" t="s">
        <v>129</v>
      </c>
      <c r="AU2031" s="231" t="s">
        <v>81</v>
      </c>
      <c r="AV2031" s="13" t="s">
        <v>79</v>
      </c>
      <c r="AW2031" s="13" t="s">
        <v>33</v>
      </c>
      <c r="AX2031" s="13" t="s">
        <v>71</v>
      </c>
      <c r="AY2031" s="231" t="s">
        <v>117</v>
      </c>
    </row>
    <row r="2032" s="14" customFormat="1">
      <c r="A2032" s="14"/>
      <c r="B2032" s="232"/>
      <c r="C2032" s="233"/>
      <c r="D2032" s="223" t="s">
        <v>129</v>
      </c>
      <c r="E2032" s="234" t="s">
        <v>19</v>
      </c>
      <c r="F2032" s="235" t="s">
        <v>250</v>
      </c>
      <c r="G2032" s="233"/>
      <c r="H2032" s="236">
        <v>4.9000000000000004</v>
      </c>
      <c r="I2032" s="237"/>
      <c r="J2032" s="233"/>
      <c r="K2032" s="233"/>
      <c r="L2032" s="238"/>
      <c r="M2032" s="239"/>
      <c r="N2032" s="240"/>
      <c r="O2032" s="240"/>
      <c r="P2032" s="240"/>
      <c r="Q2032" s="240"/>
      <c r="R2032" s="240"/>
      <c r="S2032" s="240"/>
      <c r="T2032" s="241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2" t="s">
        <v>129</v>
      </c>
      <c r="AU2032" s="242" t="s">
        <v>81</v>
      </c>
      <c r="AV2032" s="14" t="s">
        <v>81</v>
      </c>
      <c r="AW2032" s="14" t="s">
        <v>33</v>
      </c>
      <c r="AX2032" s="14" t="s">
        <v>71</v>
      </c>
      <c r="AY2032" s="242" t="s">
        <v>117</v>
      </c>
    </row>
    <row r="2033" s="13" customFormat="1">
      <c r="A2033" s="13"/>
      <c r="B2033" s="221"/>
      <c r="C2033" s="222"/>
      <c r="D2033" s="223" t="s">
        <v>129</v>
      </c>
      <c r="E2033" s="224" t="s">
        <v>19</v>
      </c>
      <c r="F2033" s="225" t="s">
        <v>181</v>
      </c>
      <c r="G2033" s="222"/>
      <c r="H2033" s="224" t="s">
        <v>19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1" t="s">
        <v>129</v>
      </c>
      <c r="AU2033" s="231" t="s">
        <v>81</v>
      </c>
      <c r="AV2033" s="13" t="s">
        <v>79</v>
      </c>
      <c r="AW2033" s="13" t="s">
        <v>33</v>
      </c>
      <c r="AX2033" s="13" t="s">
        <v>71</v>
      </c>
      <c r="AY2033" s="231" t="s">
        <v>117</v>
      </c>
    </row>
    <row r="2034" s="14" customFormat="1">
      <c r="A2034" s="14"/>
      <c r="B2034" s="232"/>
      <c r="C2034" s="233"/>
      <c r="D2034" s="223" t="s">
        <v>129</v>
      </c>
      <c r="E2034" s="234" t="s">
        <v>19</v>
      </c>
      <c r="F2034" s="235" t="s">
        <v>251</v>
      </c>
      <c r="G2034" s="233"/>
      <c r="H2034" s="236">
        <v>6.2000000000000002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2" t="s">
        <v>129</v>
      </c>
      <c r="AU2034" s="242" t="s">
        <v>81</v>
      </c>
      <c r="AV2034" s="14" t="s">
        <v>81</v>
      </c>
      <c r="AW2034" s="14" t="s">
        <v>33</v>
      </c>
      <c r="AX2034" s="14" t="s">
        <v>71</v>
      </c>
      <c r="AY2034" s="242" t="s">
        <v>117</v>
      </c>
    </row>
    <row r="2035" s="13" customFormat="1">
      <c r="A2035" s="13"/>
      <c r="B2035" s="221"/>
      <c r="C2035" s="222"/>
      <c r="D2035" s="223" t="s">
        <v>129</v>
      </c>
      <c r="E2035" s="224" t="s">
        <v>19</v>
      </c>
      <c r="F2035" s="225" t="s">
        <v>184</v>
      </c>
      <c r="G2035" s="222"/>
      <c r="H2035" s="224" t="s">
        <v>19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1" t="s">
        <v>129</v>
      </c>
      <c r="AU2035" s="231" t="s">
        <v>81</v>
      </c>
      <c r="AV2035" s="13" t="s">
        <v>79</v>
      </c>
      <c r="AW2035" s="13" t="s">
        <v>33</v>
      </c>
      <c r="AX2035" s="13" t="s">
        <v>71</v>
      </c>
      <c r="AY2035" s="231" t="s">
        <v>117</v>
      </c>
    </row>
    <row r="2036" s="14" customFormat="1">
      <c r="A2036" s="14"/>
      <c r="B2036" s="232"/>
      <c r="C2036" s="233"/>
      <c r="D2036" s="223" t="s">
        <v>129</v>
      </c>
      <c r="E2036" s="234" t="s">
        <v>19</v>
      </c>
      <c r="F2036" s="235" t="s">
        <v>252</v>
      </c>
      <c r="G2036" s="233"/>
      <c r="H2036" s="236">
        <v>7.5999999999999996</v>
      </c>
      <c r="I2036" s="237"/>
      <c r="J2036" s="233"/>
      <c r="K2036" s="233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42" t="s">
        <v>129</v>
      </c>
      <c r="AU2036" s="242" t="s">
        <v>81</v>
      </c>
      <c r="AV2036" s="14" t="s">
        <v>81</v>
      </c>
      <c r="AW2036" s="14" t="s">
        <v>33</v>
      </c>
      <c r="AX2036" s="14" t="s">
        <v>71</v>
      </c>
      <c r="AY2036" s="242" t="s">
        <v>117</v>
      </c>
    </row>
    <row r="2037" s="13" customFormat="1">
      <c r="A2037" s="13"/>
      <c r="B2037" s="221"/>
      <c r="C2037" s="222"/>
      <c r="D2037" s="223" t="s">
        <v>129</v>
      </c>
      <c r="E2037" s="224" t="s">
        <v>19</v>
      </c>
      <c r="F2037" s="225" t="s">
        <v>187</v>
      </c>
      <c r="G2037" s="222"/>
      <c r="H2037" s="224" t="s">
        <v>19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1" t="s">
        <v>129</v>
      </c>
      <c r="AU2037" s="231" t="s">
        <v>81</v>
      </c>
      <c r="AV2037" s="13" t="s">
        <v>79</v>
      </c>
      <c r="AW2037" s="13" t="s">
        <v>33</v>
      </c>
      <c r="AX2037" s="13" t="s">
        <v>71</v>
      </c>
      <c r="AY2037" s="231" t="s">
        <v>117</v>
      </c>
    </row>
    <row r="2038" s="14" customFormat="1">
      <c r="A2038" s="14"/>
      <c r="B2038" s="232"/>
      <c r="C2038" s="233"/>
      <c r="D2038" s="223" t="s">
        <v>129</v>
      </c>
      <c r="E2038" s="234" t="s">
        <v>19</v>
      </c>
      <c r="F2038" s="235" t="s">
        <v>253</v>
      </c>
      <c r="G2038" s="233"/>
      <c r="H2038" s="236">
        <v>5.9000000000000004</v>
      </c>
      <c r="I2038" s="237"/>
      <c r="J2038" s="233"/>
      <c r="K2038" s="233"/>
      <c r="L2038" s="238"/>
      <c r="M2038" s="239"/>
      <c r="N2038" s="240"/>
      <c r="O2038" s="240"/>
      <c r="P2038" s="240"/>
      <c r="Q2038" s="240"/>
      <c r="R2038" s="240"/>
      <c r="S2038" s="240"/>
      <c r="T2038" s="241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2" t="s">
        <v>129</v>
      </c>
      <c r="AU2038" s="242" t="s">
        <v>81</v>
      </c>
      <c r="AV2038" s="14" t="s">
        <v>81</v>
      </c>
      <c r="AW2038" s="14" t="s">
        <v>33</v>
      </c>
      <c r="AX2038" s="14" t="s">
        <v>71</v>
      </c>
      <c r="AY2038" s="242" t="s">
        <v>117</v>
      </c>
    </row>
    <row r="2039" s="13" customFormat="1">
      <c r="A2039" s="13"/>
      <c r="B2039" s="221"/>
      <c r="C2039" s="222"/>
      <c r="D2039" s="223" t="s">
        <v>129</v>
      </c>
      <c r="E2039" s="224" t="s">
        <v>19</v>
      </c>
      <c r="F2039" s="225" t="s">
        <v>190</v>
      </c>
      <c r="G2039" s="222"/>
      <c r="H2039" s="224" t="s">
        <v>19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1" t="s">
        <v>129</v>
      </c>
      <c r="AU2039" s="231" t="s">
        <v>81</v>
      </c>
      <c r="AV2039" s="13" t="s">
        <v>79</v>
      </c>
      <c r="AW2039" s="13" t="s">
        <v>33</v>
      </c>
      <c r="AX2039" s="13" t="s">
        <v>71</v>
      </c>
      <c r="AY2039" s="231" t="s">
        <v>117</v>
      </c>
    </row>
    <row r="2040" s="14" customFormat="1">
      <c r="A2040" s="14"/>
      <c r="B2040" s="232"/>
      <c r="C2040" s="233"/>
      <c r="D2040" s="223" t="s">
        <v>129</v>
      </c>
      <c r="E2040" s="234" t="s">
        <v>19</v>
      </c>
      <c r="F2040" s="235" t="s">
        <v>254</v>
      </c>
      <c r="G2040" s="233"/>
      <c r="H2040" s="236">
        <v>6.9000000000000004</v>
      </c>
      <c r="I2040" s="237"/>
      <c r="J2040" s="233"/>
      <c r="K2040" s="233"/>
      <c r="L2040" s="238"/>
      <c r="M2040" s="239"/>
      <c r="N2040" s="240"/>
      <c r="O2040" s="240"/>
      <c r="P2040" s="240"/>
      <c r="Q2040" s="240"/>
      <c r="R2040" s="240"/>
      <c r="S2040" s="240"/>
      <c r="T2040" s="241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42" t="s">
        <v>129</v>
      </c>
      <c r="AU2040" s="242" t="s">
        <v>81</v>
      </c>
      <c r="AV2040" s="14" t="s">
        <v>81</v>
      </c>
      <c r="AW2040" s="14" t="s">
        <v>33</v>
      </c>
      <c r="AX2040" s="14" t="s">
        <v>71</v>
      </c>
      <c r="AY2040" s="242" t="s">
        <v>117</v>
      </c>
    </row>
    <row r="2041" s="13" customFormat="1">
      <c r="A2041" s="13"/>
      <c r="B2041" s="221"/>
      <c r="C2041" s="222"/>
      <c r="D2041" s="223" t="s">
        <v>129</v>
      </c>
      <c r="E2041" s="224" t="s">
        <v>19</v>
      </c>
      <c r="F2041" s="225" t="s">
        <v>193</v>
      </c>
      <c r="G2041" s="222"/>
      <c r="H2041" s="224" t="s">
        <v>19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1" t="s">
        <v>129</v>
      </c>
      <c r="AU2041" s="231" t="s">
        <v>81</v>
      </c>
      <c r="AV2041" s="13" t="s">
        <v>79</v>
      </c>
      <c r="AW2041" s="13" t="s">
        <v>33</v>
      </c>
      <c r="AX2041" s="13" t="s">
        <v>71</v>
      </c>
      <c r="AY2041" s="231" t="s">
        <v>117</v>
      </c>
    </row>
    <row r="2042" s="14" customFormat="1">
      <c r="A2042" s="14"/>
      <c r="B2042" s="232"/>
      <c r="C2042" s="233"/>
      <c r="D2042" s="223" t="s">
        <v>129</v>
      </c>
      <c r="E2042" s="234" t="s">
        <v>19</v>
      </c>
      <c r="F2042" s="235" t="s">
        <v>255</v>
      </c>
      <c r="G2042" s="233"/>
      <c r="H2042" s="236">
        <v>8.1999999999999993</v>
      </c>
      <c r="I2042" s="237"/>
      <c r="J2042" s="233"/>
      <c r="K2042" s="233"/>
      <c r="L2042" s="238"/>
      <c r="M2042" s="239"/>
      <c r="N2042" s="240"/>
      <c r="O2042" s="240"/>
      <c r="P2042" s="240"/>
      <c r="Q2042" s="240"/>
      <c r="R2042" s="240"/>
      <c r="S2042" s="240"/>
      <c r="T2042" s="241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42" t="s">
        <v>129</v>
      </c>
      <c r="AU2042" s="242" t="s">
        <v>81</v>
      </c>
      <c r="AV2042" s="14" t="s">
        <v>81</v>
      </c>
      <c r="AW2042" s="14" t="s">
        <v>33</v>
      </c>
      <c r="AX2042" s="14" t="s">
        <v>71</v>
      </c>
      <c r="AY2042" s="242" t="s">
        <v>117</v>
      </c>
    </row>
    <row r="2043" s="13" customFormat="1">
      <c r="A2043" s="13"/>
      <c r="B2043" s="221"/>
      <c r="C2043" s="222"/>
      <c r="D2043" s="223" t="s">
        <v>129</v>
      </c>
      <c r="E2043" s="224" t="s">
        <v>19</v>
      </c>
      <c r="F2043" s="225" t="s">
        <v>196</v>
      </c>
      <c r="G2043" s="222"/>
      <c r="H2043" s="224" t="s">
        <v>19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1" t="s">
        <v>129</v>
      </c>
      <c r="AU2043" s="231" t="s">
        <v>81</v>
      </c>
      <c r="AV2043" s="13" t="s">
        <v>79</v>
      </c>
      <c r="AW2043" s="13" t="s">
        <v>33</v>
      </c>
      <c r="AX2043" s="13" t="s">
        <v>71</v>
      </c>
      <c r="AY2043" s="231" t="s">
        <v>117</v>
      </c>
    </row>
    <row r="2044" s="14" customFormat="1">
      <c r="A2044" s="14"/>
      <c r="B2044" s="232"/>
      <c r="C2044" s="233"/>
      <c r="D2044" s="223" t="s">
        <v>129</v>
      </c>
      <c r="E2044" s="234" t="s">
        <v>19</v>
      </c>
      <c r="F2044" s="235" t="s">
        <v>256</v>
      </c>
      <c r="G2044" s="233"/>
      <c r="H2044" s="236">
        <v>4.9000000000000004</v>
      </c>
      <c r="I2044" s="237"/>
      <c r="J2044" s="233"/>
      <c r="K2044" s="233"/>
      <c r="L2044" s="238"/>
      <c r="M2044" s="239"/>
      <c r="N2044" s="240"/>
      <c r="O2044" s="240"/>
      <c r="P2044" s="240"/>
      <c r="Q2044" s="240"/>
      <c r="R2044" s="240"/>
      <c r="S2044" s="240"/>
      <c r="T2044" s="241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2" t="s">
        <v>129</v>
      </c>
      <c r="AU2044" s="242" t="s">
        <v>81</v>
      </c>
      <c r="AV2044" s="14" t="s">
        <v>81</v>
      </c>
      <c r="AW2044" s="14" t="s">
        <v>33</v>
      </c>
      <c r="AX2044" s="14" t="s">
        <v>71</v>
      </c>
      <c r="AY2044" s="242" t="s">
        <v>117</v>
      </c>
    </row>
    <row r="2045" s="13" customFormat="1">
      <c r="A2045" s="13"/>
      <c r="B2045" s="221"/>
      <c r="C2045" s="222"/>
      <c r="D2045" s="223" t="s">
        <v>129</v>
      </c>
      <c r="E2045" s="224" t="s">
        <v>19</v>
      </c>
      <c r="F2045" s="225" t="s">
        <v>199</v>
      </c>
      <c r="G2045" s="222"/>
      <c r="H2045" s="224" t="s">
        <v>19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1" t="s">
        <v>129</v>
      </c>
      <c r="AU2045" s="231" t="s">
        <v>81</v>
      </c>
      <c r="AV2045" s="13" t="s">
        <v>79</v>
      </c>
      <c r="AW2045" s="13" t="s">
        <v>33</v>
      </c>
      <c r="AX2045" s="13" t="s">
        <v>71</v>
      </c>
      <c r="AY2045" s="231" t="s">
        <v>117</v>
      </c>
    </row>
    <row r="2046" s="14" customFormat="1">
      <c r="A2046" s="14"/>
      <c r="B2046" s="232"/>
      <c r="C2046" s="233"/>
      <c r="D2046" s="223" t="s">
        <v>129</v>
      </c>
      <c r="E2046" s="234" t="s">
        <v>19</v>
      </c>
      <c r="F2046" s="235" t="s">
        <v>257</v>
      </c>
      <c r="G2046" s="233"/>
      <c r="H2046" s="236">
        <v>23.600000000000001</v>
      </c>
      <c r="I2046" s="237"/>
      <c r="J2046" s="233"/>
      <c r="K2046" s="233"/>
      <c r="L2046" s="238"/>
      <c r="M2046" s="239"/>
      <c r="N2046" s="240"/>
      <c r="O2046" s="240"/>
      <c r="P2046" s="240"/>
      <c r="Q2046" s="240"/>
      <c r="R2046" s="240"/>
      <c r="S2046" s="240"/>
      <c r="T2046" s="241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42" t="s">
        <v>129</v>
      </c>
      <c r="AU2046" s="242" t="s">
        <v>81</v>
      </c>
      <c r="AV2046" s="14" t="s">
        <v>81</v>
      </c>
      <c r="AW2046" s="14" t="s">
        <v>33</v>
      </c>
      <c r="AX2046" s="14" t="s">
        <v>71</v>
      </c>
      <c r="AY2046" s="242" t="s">
        <v>117</v>
      </c>
    </row>
    <row r="2047" s="13" customFormat="1">
      <c r="A2047" s="13"/>
      <c r="B2047" s="221"/>
      <c r="C2047" s="222"/>
      <c r="D2047" s="223" t="s">
        <v>129</v>
      </c>
      <c r="E2047" s="224" t="s">
        <v>19</v>
      </c>
      <c r="F2047" s="225" t="s">
        <v>202</v>
      </c>
      <c r="G2047" s="222"/>
      <c r="H2047" s="224" t="s">
        <v>19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1" t="s">
        <v>129</v>
      </c>
      <c r="AU2047" s="231" t="s">
        <v>81</v>
      </c>
      <c r="AV2047" s="13" t="s">
        <v>79</v>
      </c>
      <c r="AW2047" s="13" t="s">
        <v>33</v>
      </c>
      <c r="AX2047" s="13" t="s">
        <v>71</v>
      </c>
      <c r="AY2047" s="231" t="s">
        <v>117</v>
      </c>
    </row>
    <row r="2048" s="14" customFormat="1">
      <c r="A2048" s="14"/>
      <c r="B2048" s="232"/>
      <c r="C2048" s="233"/>
      <c r="D2048" s="223" t="s">
        <v>129</v>
      </c>
      <c r="E2048" s="234" t="s">
        <v>19</v>
      </c>
      <c r="F2048" s="235" t="s">
        <v>258</v>
      </c>
      <c r="G2048" s="233"/>
      <c r="H2048" s="236">
        <v>7.5999999999999996</v>
      </c>
      <c r="I2048" s="237"/>
      <c r="J2048" s="233"/>
      <c r="K2048" s="233"/>
      <c r="L2048" s="238"/>
      <c r="M2048" s="239"/>
      <c r="N2048" s="240"/>
      <c r="O2048" s="240"/>
      <c r="P2048" s="240"/>
      <c r="Q2048" s="240"/>
      <c r="R2048" s="240"/>
      <c r="S2048" s="240"/>
      <c r="T2048" s="241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42" t="s">
        <v>129</v>
      </c>
      <c r="AU2048" s="242" t="s">
        <v>81</v>
      </c>
      <c r="AV2048" s="14" t="s">
        <v>81</v>
      </c>
      <c r="AW2048" s="14" t="s">
        <v>33</v>
      </c>
      <c r="AX2048" s="14" t="s">
        <v>71</v>
      </c>
      <c r="AY2048" s="242" t="s">
        <v>117</v>
      </c>
    </row>
    <row r="2049" s="13" customFormat="1">
      <c r="A2049" s="13"/>
      <c r="B2049" s="221"/>
      <c r="C2049" s="222"/>
      <c r="D2049" s="223" t="s">
        <v>129</v>
      </c>
      <c r="E2049" s="224" t="s">
        <v>19</v>
      </c>
      <c r="F2049" s="225" t="s">
        <v>205</v>
      </c>
      <c r="G2049" s="222"/>
      <c r="H2049" s="224" t="s">
        <v>19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1" t="s">
        <v>129</v>
      </c>
      <c r="AU2049" s="231" t="s">
        <v>81</v>
      </c>
      <c r="AV2049" s="13" t="s">
        <v>79</v>
      </c>
      <c r="AW2049" s="13" t="s">
        <v>33</v>
      </c>
      <c r="AX2049" s="13" t="s">
        <v>71</v>
      </c>
      <c r="AY2049" s="231" t="s">
        <v>117</v>
      </c>
    </row>
    <row r="2050" s="14" customFormat="1">
      <c r="A2050" s="14"/>
      <c r="B2050" s="232"/>
      <c r="C2050" s="233"/>
      <c r="D2050" s="223" t="s">
        <v>129</v>
      </c>
      <c r="E2050" s="234" t="s">
        <v>19</v>
      </c>
      <c r="F2050" s="235" t="s">
        <v>259</v>
      </c>
      <c r="G2050" s="233"/>
      <c r="H2050" s="236">
        <v>7.0999999999999996</v>
      </c>
      <c r="I2050" s="237"/>
      <c r="J2050" s="233"/>
      <c r="K2050" s="233"/>
      <c r="L2050" s="238"/>
      <c r="M2050" s="239"/>
      <c r="N2050" s="240"/>
      <c r="O2050" s="240"/>
      <c r="P2050" s="240"/>
      <c r="Q2050" s="240"/>
      <c r="R2050" s="240"/>
      <c r="S2050" s="240"/>
      <c r="T2050" s="241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42" t="s">
        <v>129</v>
      </c>
      <c r="AU2050" s="242" t="s">
        <v>81</v>
      </c>
      <c r="AV2050" s="14" t="s">
        <v>81</v>
      </c>
      <c r="AW2050" s="14" t="s">
        <v>33</v>
      </c>
      <c r="AX2050" s="14" t="s">
        <v>71</v>
      </c>
      <c r="AY2050" s="242" t="s">
        <v>117</v>
      </c>
    </row>
    <row r="2051" s="13" customFormat="1">
      <c r="A2051" s="13"/>
      <c r="B2051" s="221"/>
      <c r="C2051" s="222"/>
      <c r="D2051" s="223" t="s">
        <v>129</v>
      </c>
      <c r="E2051" s="224" t="s">
        <v>19</v>
      </c>
      <c r="F2051" s="225" t="s">
        <v>208</v>
      </c>
      <c r="G2051" s="222"/>
      <c r="H2051" s="224" t="s">
        <v>19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1" t="s">
        <v>129</v>
      </c>
      <c r="AU2051" s="231" t="s">
        <v>81</v>
      </c>
      <c r="AV2051" s="13" t="s">
        <v>79</v>
      </c>
      <c r="AW2051" s="13" t="s">
        <v>33</v>
      </c>
      <c r="AX2051" s="13" t="s">
        <v>71</v>
      </c>
      <c r="AY2051" s="231" t="s">
        <v>117</v>
      </c>
    </row>
    <row r="2052" s="14" customFormat="1">
      <c r="A2052" s="14"/>
      <c r="B2052" s="232"/>
      <c r="C2052" s="233"/>
      <c r="D2052" s="223" t="s">
        <v>129</v>
      </c>
      <c r="E2052" s="234" t="s">
        <v>19</v>
      </c>
      <c r="F2052" s="235" t="s">
        <v>260</v>
      </c>
      <c r="G2052" s="233"/>
      <c r="H2052" s="236">
        <v>7.0999999999999996</v>
      </c>
      <c r="I2052" s="237"/>
      <c r="J2052" s="233"/>
      <c r="K2052" s="233"/>
      <c r="L2052" s="238"/>
      <c r="M2052" s="239"/>
      <c r="N2052" s="240"/>
      <c r="O2052" s="240"/>
      <c r="P2052" s="240"/>
      <c r="Q2052" s="240"/>
      <c r="R2052" s="240"/>
      <c r="S2052" s="240"/>
      <c r="T2052" s="241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2" t="s">
        <v>129</v>
      </c>
      <c r="AU2052" s="242" t="s">
        <v>81</v>
      </c>
      <c r="AV2052" s="14" t="s">
        <v>81</v>
      </c>
      <c r="AW2052" s="14" t="s">
        <v>33</v>
      </c>
      <c r="AX2052" s="14" t="s">
        <v>71</v>
      </c>
      <c r="AY2052" s="242" t="s">
        <v>117</v>
      </c>
    </row>
    <row r="2053" s="13" customFormat="1">
      <c r="A2053" s="13"/>
      <c r="B2053" s="221"/>
      <c r="C2053" s="222"/>
      <c r="D2053" s="223" t="s">
        <v>129</v>
      </c>
      <c r="E2053" s="224" t="s">
        <v>19</v>
      </c>
      <c r="F2053" s="225" t="s">
        <v>211</v>
      </c>
      <c r="G2053" s="222"/>
      <c r="H2053" s="224" t="s">
        <v>19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1" t="s">
        <v>129</v>
      </c>
      <c r="AU2053" s="231" t="s">
        <v>81</v>
      </c>
      <c r="AV2053" s="13" t="s">
        <v>79</v>
      </c>
      <c r="AW2053" s="13" t="s">
        <v>33</v>
      </c>
      <c r="AX2053" s="13" t="s">
        <v>71</v>
      </c>
      <c r="AY2053" s="231" t="s">
        <v>117</v>
      </c>
    </row>
    <row r="2054" s="14" customFormat="1">
      <c r="A2054" s="14"/>
      <c r="B2054" s="232"/>
      <c r="C2054" s="233"/>
      <c r="D2054" s="223" t="s">
        <v>129</v>
      </c>
      <c r="E2054" s="234" t="s">
        <v>19</v>
      </c>
      <c r="F2054" s="235" t="s">
        <v>261</v>
      </c>
      <c r="G2054" s="233"/>
      <c r="H2054" s="236">
        <v>16.199999999999999</v>
      </c>
      <c r="I2054" s="237"/>
      <c r="J2054" s="233"/>
      <c r="K2054" s="233"/>
      <c r="L2054" s="238"/>
      <c r="M2054" s="239"/>
      <c r="N2054" s="240"/>
      <c r="O2054" s="240"/>
      <c r="P2054" s="240"/>
      <c r="Q2054" s="240"/>
      <c r="R2054" s="240"/>
      <c r="S2054" s="240"/>
      <c r="T2054" s="241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42" t="s">
        <v>129</v>
      </c>
      <c r="AU2054" s="242" t="s">
        <v>81</v>
      </c>
      <c r="AV2054" s="14" t="s">
        <v>81</v>
      </c>
      <c r="AW2054" s="14" t="s">
        <v>33</v>
      </c>
      <c r="AX2054" s="14" t="s">
        <v>71</v>
      </c>
      <c r="AY2054" s="242" t="s">
        <v>117</v>
      </c>
    </row>
    <row r="2055" s="13" customFormat="1">
      <c r="A2055" s="13"/>
      <c r="B2055" s="221"/>
      <c r="C2055" s="222"/>
      <c r="D2055" s="223" t="s">
        <v>129</v>
      </c>
      <c r="E2055" s="224" t="s">
        <v>19</v>
      </c>
      <c r="F2055" s="225" t="s">
        <v>214</v>
      </c>
      <c r="G2055" s="222"/>
      <c r="H2055" s="224" t="s">
        <v>19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1" t="s">
        <v>129</v>
      </c>
      <c r="AU2055" s="231" t="s">
        <v>81</v>
      </c>
      <c r="AV2055" s="13" t="s">
        <v>79</v>
      </c>
      <c r="AW2055" s="13" t="s">
        <v>33</v>
      </c>
      <c r="AX2055" s="13" t="s">
        <v>71</v>
      </c>
      <c r="AY2055" s="231" t="s">
        <v>117</v>
      </c>
    </row>
    <row r="2056" s="14" customFormat="1">
      <c r="A2056" s="14"/>
      <c r="B2056" s="232"/>
      <c r="C2056" s="233"/>
      <c r="D2056" s="223" t="s">
        <v>129</v>
      </c>
      <c r="E2056" s="234" t="s">
        <v>19</v>
      </c>
      <c r="F2056" s="235" t="s">
        <v>262</v>
      </c>
      <c r="G2056" s="233"/>
      <c r="H2056" s="236">
        <v>4.5999999999999996</v>
      </c>
      <c r="I2056" s="237"/>
      <c r="J2056" s="233"/>
      <c r="K2056" s="233"/>
      <c r="L2056" s="238"/>
      <c r="M2056" s="239"/>
      <c r="N2056" s="240"/>
      <c r="O2056" s="240"/>
      <c r="P2056" s="240"/>
      <c r="Q2056" s="240"/>
      <c r="R2056" s="240"/>
      <c r="S2056" s="240"/>
      <c r="T2056" s="241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42" t="s">
        <v>129</v>
      </c>
      <c r="AU2056" s="242" t="s">
        <v>81</v>
      </c>
      <c r="AV2056" s="14" t="s">
        <v>81</v>
      </c>
      <c r="AW2056" s="14" t="s">
        <v>33</v>
      </c>
      <c r="AX2056" s="14" t="s">
        <v>71</v>
      </c>
      <c r="AY2056" s="242" t="s">
        <v>117</v>
      </c>
    </row>
    <row r="2057" s="13" customFormat="1">
      <c r="A2057" s="13"/>
      <c r="B2057" s="221"/>
      <c r="C2057" s="222"/>
      <c r="D2057" s="223" t="s">
        <v>129</v>
      </c>
      <c r="E2057" s="224" t="s">
        <v>19</v>
      </c>
      <c r="F2057" s="225" t="s">
        <v>217</v>
      </c>
      <c r="G2057" s="222"/>
      <c r="H2057" s="224" t="s">
        <v>19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1" t="s">
        <v>129</v>
      </c>
      <c r="AU2057" s="231" t="s">
        <v>81</v>
      </c>
      <c r="AV2057" s="13" t="s">
        <v>79</v>
      </c>
      <c r="AW2057" s="13" t="s">
        <v>33</v>
      </c>
      <c r="AX2057" s="13" t="s">
        <v>71</v>
      </c>
      <c r="AY2057" s="231" t="s">
        <v>117</v>
      </c>
    </row>
    <row r="2058" s="14" customFormat="1">
      <c r="A2058" s="14"/>
      <c r="B2058" s="232"/>
      <c r="C2058" s="233"/>
      <c r="D2058" s="223" t="s">
        <v>129</v>
      </c>
      <c r="E2058" s="234" t="s">
        <v>19</v>
      </c>
      <c r="F2058" s="235" t="s">
        <v>263</v>
      </c>
      <c r="G2058" s="233"/>
      <c r="H2058" s="236">
        <v>3.6000000000000001</v>
      </c>
      <c r="I2058" s="237"/>
      <c r="J2058" s="233"/>
      <c r="K2058" s="233"/>
      <c r="L2058" s="238"/>
      <c r="M2058" s="239"/>
      <c r="N2058" s="240"/>
      <c r="O2058" s="240"/>
      <c r="P2058" s="240"/>
      <c r="Q2058" s="240"/>
      <c r="R2058" s="240"/>
      <c r="S2058" s="240"/>
      <c r="T2058" s="241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42" t="s">
        <v>129</v>
      </c>
      <c r="AU2058" s="242" t="s">
        <v>81</v>
      </c>
      <c r="AV2058" s="14" t="s">
        <v>81</v>
      </c>
      <c r="AW2058" s="14" t="s">
        <v>33</v>
      </c>
      <c r="AX2058" s="14" t="s">
        <v>71</v>
      </c>
      <c r="AY2058" s="242" t="s">
        <v>117</v>
      </c>
    </row>
    <row r="2059" s="13" customFormat="1">
      <c r="A2059" s="13"/>
      <c r="B2059" s="221"/>
      <c r="C2059" s="222"/>
      <c r="D2059" s="223" t="s">
        <v>129</v>
      </c>
      <c r="E2059" s="224" t="s">
        <v>19</v>
      </c>
      <c r="F2059" s="225" t="s">
        <v>220</v>
      </c>
      <c r="G2059" s="222"/>
      <c r="H2059" s="224" t="s">
        <v>19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1" t="s">
        <v>129</v>
      </c>
      <c r="AU2059" s="231" t="s">
        <v>81</v>
      </c>
      <c r="AV2059" s="13" t="s">
        <v>79</v>
      </c>
      <c r="AW2059" s="13" t="s">
        <v>33</v>
      </c>
      <c r="AX2059" s="13" t="s">
        <v>71</v>
      </c>
      <c r="AY2059" s="231" t="s">
        <v>117</v>
      </c>
    </row>
    <row r="2060" s="14" customFormat="1">
      <c r="A2060" s="14"/>
      <c r="B2060" s="232"/>
      <c r="C2060" s="233"/>
      <c r="D2060" s="223" t="s">
        <v>129</v>
      </c>
      <c r="E2060" s="234" t="s">
        <v>19</v>
      </c>
      <c r="F2060" s="235" t="s">
        <v>264</v>
      </c>
      <c r="G2060" s="233"/>
      <c r="H2060" s="236">
        <v>21</v>
      </c>
      <c r="I2060" s="237"/>
      <c r="J2060" s="233"/>
      <c r="K2060" s="233"/>
      <c r="L2060" s="238"/>
      <c r="M2060" s="239"/>
      <c r="N2060" s="240"/>
      <c r="O2060" s="240"/>
      <c r="P2060" s="240"/>
      <c r="Q2060" s="240"/>
      <c r="R2060" s="240"/>
      <c r="S2060" s="240"/>
      <c r="T2060" s="241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2" t="s">
        <v>129</v>
      </c>
      <c r="AU2060" s="242" t="s">
        <v>81</v>
      </c>
      <c r="AV2060" s="14" t="s">
        <v>81</v>
      </c>
      <c r="AW2060" s="14" t="s">
        <v>33</v>
      </c>
      <c r="AX2060" s="14" t="s">
        <v>71</v>
      </c>
      <c r="AY2060" s="242" t="s">
        <v>117</v>
      </c>
    </row>
    <row r="2061" s="13" customFormat="1">
      <c r="A2061" s="13"/>
      <c r="B2061" s="221"/>
      <c r="C2061" s="222"/>
      <c r="D2061" s="223" t="s">
        <v>129</v>
      </c>
      <c r="E2061" s="224" t="s">
        <v>19</v>
      </c>
      <c r="F2061" s="225" t="s">
        <v>223</v>
      </c>
      <c r="G2061" s="222"/>
      <c r="H2061" s="224" t="s">
        <v>19</v>
      </c>
      <c r="I2061" s="226"/>
      <c r="J2061" s="222"/>
      <c r="K2061" s="222"/>
      <c r="L2061" s="227"/>
      <c r="M2061" s="228"/>
      <c r="N2061" s="229"/>
      <c r="O2061" s="229"/>
      <c r="P2061" s="229"/>
      <c r="Q2061" s="229"/>
      <c r="R2061" s="229"/>
      <c r="S2061" s="229"/>
      <c r="T2061" s="230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1" t="s">
        <v>129</v>
      </c>
      <c r="AU2061" s="231" t="s">
        <v>81</v>
      </c>
      <c r="AV2061" s="13" t="s">
        <v>79</v>
      </c>
      <c r="AW2061" s="13" t="s">
        <v>33</v>
      </c>
      <c r="AX2061" s="13" t="s">
        <v>71</v>
      </c>
      <c r="AY2061" s="231" t="s">
        <v>117</v>
      </c>
    </row>
    <row r="2062" s="14" customFormat="1">
      <c r="A2062" s="14"/>
      <c r="B2062" s="232"/>
      <c r="C2062" s="233"/>
      <c r="D2062" s="223" t="s">
        <v>129</v>
      </c>
      <c r="E2062" s="234" t="s">
        <v>19</v>
      </c>
      <c r="F2062" s="235" t="s">
        <v>265</v>
      </c>
      <c r="G2062" s="233"/>
      <c r="H2062" s="236">
        <v>3.0499999999999998</v>
      </c>
      <c r="I2062" s="237"/>
      <c r="J2062" s="233"/>
      <c r="K2062" s="233"/>
      <c r="L2062" s="238"/>
      <c r="M2062" s="239"/>
      <c r="N2062" s="240"/>
      <c r="O2062" s="240"/>
      <c r="P2062" s="240"/>
      <c r="Q2062" s="240"/>
      <c r="R2062" s="240"/>
      <c r="S2062" s="240"/>
      <c r="T2062" s="241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2" t="s">
        <v>129</v>
      </c>
      <c r="AU2062" s="242" t="s">
        <v>81</v>
      </c>
      <c r="AV2062" s="14" t="s">
        <v>81</v>
      </c>
      <c r="AW2062" s="14" t="s">
        <v>33</v>
      </c>
      <c r="AX2062" s="14" t="s">
        <v>71</v>
      </c>
      <c r="AY2062" s="242" t="s">
        <v>117</v>
      </c>
    </row>
    <row r="2063" s="15" customFormat="1">
      <c r="A2063" s="15"/>
      <c r="B2063" s="243"/>
      <c r="C2063" s="244"/>
      <c r="D2063" s="223" t="s">
        <v>129</v>
      </c>
      <c r="E2063" s="245" t="s">
        <v>19</v>
      </c>
      <c r="F2063" s="246" t="s">
        <v>226</v>
      </c>
      <c r="G2063" s="244"/>
      <c r="H2063" s="247">
        <v>1099.6849999999997</v>
      </c>
      <c r="I2063" s="248"/>
      <c r="J2063" s="244"/>
      <c r="K2063" s="244"/>
      <c r="L2063" s="249"/>
      <c r="M2063" s="250"/>
      <c r="N2063" s="251"/>
      <c r="O2063" s="251"/>
      <c r="P2063" s="251"/>
      <c r="Q2063" s="251"/>
      <c r="R2063" s="251"/>
      <c r="S2063" s="251"/>
      <c r="T2063" s="252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3" t="s">
        <v>129</v>
      </c>
      <c r="AU2063" s="253" t="s">
        <v>81</v>
      </c>
      <c r="AV2063" s="15" t="s">
        <v>125</v>
      </c>
      <c r="AW2063" s="15" t="s">
        <v>33</v>
      </c>
      <c r="AX2063" s="15" t="s">
        <v>79</v>
      </c>
      <c r="AY2063" s="253" t="s">
        <v>117</v>
      </c>
    </row>
    <row r="2064" s="2" customFormat="1" ht="16.5" customHeight="1">
      <c r="A2064" s="41"/>
      <c r="B2064" s="42"/>
      <c r="C2064" s="203" t="s">
        <v>939</v>
      </c>
      <c r="D2064" s="203" t="s">
        <v>120</v>
      </c>
      <c r="E2064" s="204" t="s">
        <v>940</v>
      </c>
      <c r="F2064" s="205" t="s">
        <v>941</v>
      </c>
      <c r="G2064" s="206" t="s">
        <v>123</v>
      </c>
      <c r="H2064" s="207">
        <v>5.5359999999999996</v>
      </c>
      <c r="I2064" s="208"/>
      <c r="J2064" s="209">
        <f>ROUND(I2064*H2064,2)</f>
        <v>0</v>
      </c>
      <c r="K2064" s="205" t="s">
        <v>124</v>
      </c>
      <c r="L2064" s="47"/>
      <c r="M2064" s="210" t="s">
        <v>19</v>
      </c>
      <c r="N2064" s="211" t="s">
        <v>42</v>
      </c>
      <c r="O2064" s="87"/>
      <c r="P2064" s="212">
        <f>O2064*H2064</f>
        <v>0</v>
      </c>
      <c r="Q2064" s="212">
        <v>9.0000000000000006E-05</v>
      </c>
      <c r="R2064" s="212">
        <f>Q2064*H2064</f>
        <v>0.00049823999999999995</v>
      </c>
      <c r="S2064" s="212">
        <v>0</v>
      </c>
      <c r="T2064" s="213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14" t="s">
        <v>578</v>
      </c>
      <c r="AT2064" s="214" t="s">
        <v>120</v>
      </c>
      <c r="AU2064" s="214" t="s">
        <v>81</v>
      </c>
      <c r="AY2064" s="20" t="s">
        <v>117</v>
      </c>
      <c r="BE2064" s="215">
        <f>IF(N2064="základní",J2064,0)</f>
        <v>0</v>
      </c>
      <c r="BF2064" s="215">
        <f>IF(N2064="snížená",J2064,0)</f>
        <v>0</v>
      </c>
      <c r="BG2064" s="215">
        <f>IF(N2064="zákl. přenesená",J2064,0)</f>
        <v>0</v>
      </c>
      <c r="BH2064" s="215">
        <f>IF(N2064="sníž. přenesená",J2064,0)</f>
        <v>0</v>
      </c>
      <c r="BI2064" s="215">
        <f>IF(N2064="nulová",J2064,0)</f>
        <v>0</v>
      </c>
      <c r="BJ2064" s="20" t="s">
        <v>79</v>
      </c>
      <c r="BK2064" s="215">
        <f>ROUND(I2064*H2064,2)</f>
        <v>0</v>
      </c>
      <c r="BL2064" s="20" t="s">
        <v>578</v>
      </c>
      <c r="BM2064" s="214" t="s">
        <v>942</v>
      </c>
    </row>
    <row r="2065" s="2" customFormat="1">
      <c r="A2065" s="41"/>
      <c r="B2065" s="42"/>
      <c r="C2065" s="43"/>
      <c r="D2065" s="216" t="s">
        <v>127</v>
      </c>
      <c r="E2065" s="43"/>
      <c r="F2065" s="217" t="s">
        <v>943</v>
      </c>
      <c r="G2065" s="43"/>
      <c r="H2065" s="43"/>
      <c r="I2065" s="218"/>
      <c r="J2065" s="43"/>
      <c r="K2065" s="43"/>
      <c r="L2065" s="47"/>
      <c r="M2065" s="219"/>
      <c r="N2065" s="220"/>
      <c r="O2065" s="87"/>
      <c r="P2065" s="87"/>
      <c r="Q2065" s="87"/>
      <c r="R2065" s="87"/>
      <c r="S2065" s="87"/>
      <c r="T2065" s="88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T2065" s="20" t="s">
        <v>127</v>
      </c>
      <c r="AU2065" s="20" t="s">
        <v>81</v>
      </c>
    </row>
    <row r="2066" s="13" customFormat="1">
      <c r="A2066" s="13"/>
      <c r="B2066" s="221"/>
      <c r="C2066" s="222"/>
      <c r="D2066" s="223" t="s">
        <v>129</v>
      </c>
      <c r="E2066" s="224" t="s">
        <v>19</v>
      </c>
      <c r="F2066" s="225" t="s">
        <v>863</v>
      </c>
      <c r="G2066" s="222"/>
      <c r="H2066" s="224" t="s">
        <v>19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1" t="s">
        <v>129</v>
      </c>
      <c r="AU2066" s="231" t="s">
        <v>81</v>
      </c>
      <c r="AV2066" s="13" t="s">
        <v>79</v>
      </c>
      <c r="AW2066" s="13" t="s">
        <v>33</v>
      </c>
      <c r="AX2066" s="13" t="s">
        <v>71</v>
      </c>
      <c r="AY2066" s="231" t="s">
        <v>117</v>
      </c>
    </row>
    <row r="2067" s="13" customFormat="1">
      <c r="A2067" s="13"/>
      <c r="B2067" s="221"/>
      <c r="C2067" s="222"/>
      <c r="D2067" s="223" t="s">
        <v>129</v>
      </c>
      <c r="E2067" s="224" t="s">
        <v>19</v>
      </c>
      <c r="F2067" s="225" t="s">
        <v>944</v>
      </c>
      <c r="G2067" s="222"/>
      <c r="H2067" s="224" t="s">
        <v>19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1" t="s">
        <v>129</v>
      </c>
      <c r="AU2067" s="231" t="s">
        <v>81</v>
      </c>
      <c r="AV2067" s="13" t="s">
        <v>79</v>
      </c>
      <c r="AW2067" s="13" t="s">
        <v>33</v>
      </c>
      <c r="AX2067" s="13" t="s">
        <v>71</v>
      </c>
      <c r="AY2067" s="231" t="s">
        <v>117</v>
      </c>
    </row>
    <row r="2068" s="14" customFormat="1">
      <c r="A2068" s="14"/>
      <c r="B2068" s="232"/>
      <c r="C2068" s="233"/>
      <c r="D2068" s="223" t="s">
        <v>129</v>
      </c>
      <c r="E2068" s="234" t="s">
        <v>19</v>
      </c>
      <c r="F2068" s="235" t="s">
        <v>945</v>
      </c>
      <c r="G2068" s="233"/>
      <c r="H2068" s="236">
        <v>2.7679999999999998</v>
      </c>
      <c r="I2068" s="237"/>
      <c r="J2068" s="233"/>
      <c r="K2068" s="233"/>
      <c r="L2068" s="238"/>
      <c r="M2068" s="239"/>
      <c r="N2068" s="240"/>
      <c r="O2068" s="240"/>
      <c r="P2068" s="240"/>
      <c r="Q2068" s="240"/>
      <c r="R2068" s="240"/>
      <c r="S2068" s="240"/>
      <c r="T2068" s="241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42" t="s">
        <v>129</v>
      </c>
      <c r="AU2068" s="242" t="s">
        <v>81</v>
      </c>
      <c r="AV2068" s="14" t="s">
        <v>81</v>
      </c>
      <c r="AW2068" s="14" t="s">
        <v>33</v>
      </c>
      <c r="AX2068" s="14" t="s">
        <v>71</v>
      </c>
      <c r="AY2068" s="242" t="s">
        <v>117</v>
      </c>
    </row>
    <row r="2069" s="14" customFormat="1">
      <c r="A2069" s="14"/>
      <c r="B2069" s="232"/>
      <c r="C2069" s="233"/>
      <c r="D2069" s="223" t="s">
        <v>129</v>
      </c>
      <c r="E2069" s="234" t="s">
        <v>19</v>
      </c>
      <c r="F2069" s="235" t="s">
        <v>945</v>
      </c>
      <c r="G2069" s="233"/>
      <c r="H2069" s="236">
        <v>2.7679999999999998</v>
      </c>
      <c r="I2069" s="237"/>
      <c r="J2069" s="233"/>
      <c r="K2069" s="233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42" t="s">
        <v>129</v>
      </c>
      <c r="AU2069" s="242" t="s">
        <v>81</v>
      </c>
      <c r="AV2069" s="14" t="s">
        <v>81</v>
      </c>
      <c r="AW2069" s="14" t="s">
        <v>33</v>
      </c>
      <c r="AX2069" s="14" t="s">
        <v>71</v>
      </c>
      <c r="AY2069" s="242" t="s">
        <v>117</v>
      </c>
    </row>
    <row r="2070" s="15" customFormat="1">
      <c r="A2070" s="15"/>
      <c r="B2070" s="243"/>
      <c r="C2070" s="244"/>
      <c r="D2070" s="223" t="s">
        <v>129</v>
      </c>
      <c r="E2070" s="245" t="s">
        <v>19</v>
      </c>
      <c r="F2070" s="246" t="s">
        <v>226</v>
      </c>
      <c r="G2070" s="244"/>
      <c r="H2070" s="247">
        <v>5.5359999999999996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53" t="s">
        <v>129</v>
      </c>
      <c r="AU2070" s="253" t="s">
        <v>81</v>
      </c>
      <c r="AV2070" s="15" t="s">
        <v>125</v>
      </c>
      <c r="AW2070" s="15" t="s">
        <v>33</v>
      </c>
      <c r="AX2070" s="15" t="s">
        <v>79</v>
      </c>
      <c r="AY2070" s="253" t="s">
        <v>117</v>
      </c>
    </row>
    <row r="2071" s="2" customFormat="1" ht="16.5" customHeight="1">
      <c r="A2071" s="41"/>
      <c r="B2071" s="42"/>
      <c r="C2071" s="265" t="s">
        <v>946</v>
      </c>
      <c r="D2071" s="265" t="s">
        <v>290</v>
      </c>
      <c r="E2071" s="266" t="s">
        <v>947</v>
      </c>
      <c r="F2071" s="267" t="s">
        <v>948</v>
      </c>
      <c r="G2071" s="268" t="s">
        <v>123</v>
      </c>
      <c r="H2071" s="269">
        <v>5.5359999999999996</v>
      </c>
      <c r="I2071" s="270"/>
      <c r="J2071" s="271">
        <f>ROUND(I2071*H2071,2)</f>
        <v>0</v>
      </c>
      <c r="K2071" s="267" t="s">
        <v>124</v>
      </c>
      <c r="L2071" s="272"/>
      <c r="M2071" s="273" t="s">
        <v>19</v>
      </c>
      <c r="N2071" s="274" t="s">
        <v>42</v>
      </c>
      <c r="O2071" s="87"/>
      <c r="P2071" s="212">
        <f>O2071*H2071</f>
        <v>0</v>
      </c>
      <c r="Q2071" s="212">
        <v>0.01</v>
      </c>
      <c r="R2071" s="212">
        <f>Q2071*H2071</f>
        <v>0.055359999999999999</v>
      </c>
      <c r="S2071" s="212">
        <v>0</v>
      </c>
      <c r="T2071" s="213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14" t="s">
        <v>650</v>
      </c>
      <c r="AT2071" s="214" t="s">
        <v>290</v>
      </c>
      <c r="AU2071" s="214" t="s">
        <v>81</v>
      </c>
      <c r="AY2071" s="20" t="s">
        <v>117</v>
      </c>
      <c r="BE2071" s="215">
        <f>IF(N2071="základní",J2071,0)</f>
        <v>0</v>
      </c>
      <c r="BF2071" s="215">
        <f>IF(N2071="snížená",J2071,0)</f>
        <v>0</v>
      </c>
      <c r="BG2071" s="215">
        <f>IF(N2071="zákl. přenesená",J2071,0)</f>
        <v>0</v>
      </c>
      <c r="BH2071" s="215">
        <f>IF(N2071="sníž. přenesená",J2071,0)</f>
        <v>0</v>
      </c>
      <c r="BI2071" s="215">
        <f>IF(N2071="nulová",J2071,0)</f>
        <v>0</v>
      </c>
      <c r="BJ2071" s="20" t="s">
        <v>79</v>
      </c>
      <c r="BK2071" s="215">
        <f>ROUND(I2071*H2071,2)</f>
        <v>0</v>
      </c>
      <c r="BL2071" s="20" t="s">
        <v>578</v>
      </c>
      <c r="BM2071" s="214" t="s">
        <v>949</v>
      </c>
    </row>
    <row r="2072" s="13" customFormat="1">
      <c r="A2072" s="13"/>
      <c r="B2072" s="221"/>
      <c r="C2072" s="222"/>
      <c r="D2072" s="223" t="s">
        <v>129</v>
      </c>
      <c r="E2072" s="224" t="s">
        <v>19</v>
      </c>
      <c r="F2072" s="225" t="s">
        <v>863</v>
      </c>
      <c r="G2072" s="222"/>
      <c r="H2072" s="224" t="s">
        <v>19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1" t="s">
        <v>129</v>
      </c>
      <c r="AU2072" s="231" t="s">
        <v>81</v>
      </c>
      <c r="AV2072" s="13" t="s">
        <v>79</v>
      </c>
      <c r="AW2072" s="13" t="s">
        <v>33</v>
      </c>
      <c r="AX2072" s="13" t="s">
        <v>71</v>
      </c>
      <c r="AY2072" s="231" t="s">
        <v>117</v>
      </c>
    </row>
    <row r="2073" s="13" customFormat="1">
      <c r="A2073" s="13"/>
      <c r="B2073" s="221"/>
      <c r="C2073" s="222"/>
      <c r="D2073" s="223" t="s">
        <v>129</v>
      </c>
      <c r="E2073" s="224" t="s">
        <v>19</v>
      </c>
      <c r="F2073" s="225" t="s">
        <v>944</v>
      </c>
      <c r="G2073" s="222"/>
      <c r="H2073" s="224" t="s">
        <v>19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1" t="s">
        <v>129</v>
      </c>
      <c r="AU2073" s="231" t="s">
        <v>81</v>
      </c>
      <c r="AV2073" s="13" t="s">
        <v>79</v>
      </c>
      <c r="AW2073" s="13" t="s">
        <v>33</v>
      </c>
      <c r="AX2073" s="13" t="s">
        <v>71</v>
      </c>
      <c r="AY2073" s="231" t="s">
        <v>117</v>
      </c>
    </row>
    <row r="2074" s="14" customFormat="1">
      <c r="A2074" s="14"/>
      <c r="B2074" s="232"/>
      <c r="C2074" s="233"/>
      <c r="D2074" s="223" t="s">
        <v>129</v>
      </c>
      <c r="E2074" s="234" t="s">
        <v>19</v>
      </c>
      <c r="F2074" s="235" t="s">
        <v>945</v>
      </c>
      <c r="G2074" s="233"/>
      <c r="H2074" s="236">
        <v>2.7679999999999998</v>
      </c>
      <c r="I2074" s="237"/>
      <c r="J2074" s="233"/>
      <c r="K2074" s="233"/>
      <c r="L2074" s="238"/>
      <c r="M2074" s="239"/>
      <c r="N2074" s="240"/>
      <c r="O2074" s="240"/>
      <c r="P2074" s="240"/>
      <c r="Q2074" s="240"/>
      <c r="R2074" s="240"/>
      <c r="S2074" s="240"/>
      <c r="T2074" s="241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2" t="s">
        <v>129</v>
      </c>
      <c r="AU2074" s="242" t="s">
        <v>81</v>
      </c>
      <c r="AV2074" s="14" t="s">
        <v>81</v>
      </c>
      <c r="AW2074" s="14" t="s">
        <v>33</v>
      </c>
      <c r="AX2074" s="14" t="s">
        <v>71</v>
      </c>
      <c r="AY2074" s="242" t="s">
        <v>117</v>
      </c>
    </row>
    <row r="2075" s="14" customFormat="1">
      <c r="A2075" s="14"/>
      <c r="B2075" s="232"/>
      <c r="C2075" s="233"/>
      <c r="D2075" s="223" t="s">
        <v>129</v>
      </c>
      <c r="E2075" s="234" t="s">
        <v>19</v>
      </c>
      <c r="F2075" s="235" t="s">
        <v>945</v>
      </c>
      <c r="G2075" s="233"/>
      <c r="H2075" s="236">
        <v>2.7679999999999998</v>
      </c>
      <c r="I2075" s="237"/>
      <c r="J2075" s="233"/>
      <c r="K2075" s="233"/>
      <c r="L2075" s="238"/>
      <c r="M2075" s="239"/>
      <c r="N2075" s="240"/>
      <c r="O2075" s="240"/>
      <c r="P2075" s="240"/>
      <c r="Q2075" s="240"/>
      <c r="R2075" s="240"/>
      <c r="S2075" s="240"/>
      <c r="T2075" s="241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42" t="s">
        <v>129</v>
      </c>
      <c r="AU2075" s="242" t="s">
        <v>81</v>
      </c>
      <c r="AV2075" s="14" t="s">
        <v>81</v>
      </c>
      <c r="AW2075" s="14" t="s">
        <v>33</v>
      </c>
      <c r="AX2075" s="14" t="s">
        <v>71</v>
      </c>
      <c r="AY2075" s="242" t="s">
        <v>117</v>
      </c>
    </row>
    <row r="2076" s="15" customFormat="1">
      <c r="A2076" s="15"/>
      <c r="B2076" s="243"/>
      <c r="C2076" s="244"/>
      <c r="D2076" s="223" t="s">
        <v>129</v>
      </c>
      <c r="E2076" s="245" t="s">
        <v>19</v>
      </c>
      <c r="F2076" s="246" t="s">
        <v>226</v>
      </c>
      <c r="G2076" s="244"/>
      <c r="H2076" s="247">
        <v>5.5359999999999996</v>
      </c>
      <c r="I2076" s="248"/>
      <c r="J2076" s="244"/>
      <c r="K2076" s="244"/>
      <c r="L2076" s="249"/>
      <c r="M2076" s="250"/>
      <c r="N2076" s="251"/>
      <c r="O2076" s="251"/>
      <c r="P2076" s="251"/>
      <c r="Q2076" s="251"/>
      <c r="R2076" s="251"/>
      <c r="S2076" s="251"/>
      <c r="T2076" s="252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3" t="s">
        <v>129</v>
      </c>
      <c r="AU2076" s="253" t="s">
        <v>81</v>
      </c>
      <c r="AV2076" s="15" t="s">
        <v>125</v>
      </c>
      <c r="AW2076" s="15" t="s">
        <v>33</v>
      </c>
      <c r="AX2076" s="15" t="s">
        <v>79</v>
      </c>
      <c r="AY2076" s="253" t="s">
        <v>117</v>
      </c>
    </row>
    <row r="2077" s="2" customFormat="1" ht="33" customHeight="1">
      <c r="A2077" s="41"/>
      <c r="B2077" s="42"/>
      <c r="C2077" s="203" t="s">
        <v>950</v>
      </c>
      <c r="D2077" s="203" t="s">
        <v>120</v>
      </c>
      <c r="E2077" s="204" t="s">
        <v>951</v>
      </c>
      <c r="F2077" s="205" t="s">
        <v>952</v>
      </c>
      <c r="G2077" s="206" t="s">
        <v>611</v>
      </c>
      <c r="H2077" s="207">
        <v>0.13300000000000001</v>
      </c>
      <c r="I2077" s="208"/>
      <c r="J2077" s="209">
        <f>ROUND(I2077*H2077,2)</f>
        <v>0</v>
      </c>
      <c r="K2077" s="205" t="s">
        <v>124</v>
      </c>
      <c r="L2077" s="47"/>
      <c r="M2077" s="210" t="s">
        <v>19</v>
      </c>
      <c r="N2077" s="211" t="s">
        <v>42</v>
      </c>
      <c r="O2077" s="87"/>
      <c r="P2077" s="212">
        <f>O2077*H2077</f>
        <v>0</v>
      </c>
      <c r="Q2077" s="212">
        <v>0</v>
      </c>
      <c r="R2077" s="212">
        <f>Q2077*H2077</f>
        <v>0</v>
      </c>
      <c r="S2077" s="212">
        <v>0</v>
      </c>
      <c r="T2077" s="213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4" t="s">
        <v>578</v>
      </c>
      <c r="AT2077" s="214" t="s">
        <v>120</v>
      </c>
      <c r="AU2077" s="214" t="s">
        <v>81</v>
      </c>
      <c r="AY2077" s="20" t="s">
        <v>117</v>
      </c>
      <c r="BE2077" s="215">
        <f>IF(N2077="základní",J2077,0)</f>
        <v>0</v>
      </c>
      <c r="BF2077" s="215">
        <f>IF(N2077="snížená",J2077,0)</f>
        <v>0</v>
      </c>
      <c r="BG2077" s="215">
        <f>IF(N2077="zákl. přenesená",J2077,0)</f>
        <v>0</v>
      </c>
      <c r="BH2077" s="215">
        <f>IF(N2077="sníž. přenesená",J2077,0)</f>
        <v>0</v>
      </c>
      <c r="BI2077" s="215">
        <f>IF(N2077="nulová",J2077,0)</f>
        <v>0</v>
      </c>
      <c r="BJ2077" s="20" t="s">
        <v>79</v>
      </c>
      <c r="BK2077" s="215">
        <f>ROUND(I2077*H2077,2)</f>
        <v>0</v>
      </c>
      <c r="BL2077" s="20" t="s">
        <v>578</v>
      </c>
      <c r="BM2077" s="214" t="s">
        <v>953</v>
      </c>
    </row>
    <row r="2078" s="2" customFormat="1">
      <c r="A2078" s="41"/>
      <c r="B2078" s="42"/>
      <c r="C2078" s="43"/>
      <c r="D2078" s="216" t="s">
        <v>127</v>
      </c>
      <c r="E2078" s="43"/>
      <c r="F2078" s="217" t="s">
        <v>954</v>
      </c>
      <c r="G2078" s="43"/>
      <c r="H2078" s="43"/>
      <c r="I2078" s="218"/>
      <c r="J2078" s="43"/>
      <c r="K2078" s="43"/>
      <c r="L2078" s="47"/>
      <c r="M2078" s="219"/>
      <c r="N2078" s="220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127</v>
      </c>
      <c r="AU2078" s="20" t="s">
        <v>81</v>
      </c>
    </row>
    <row r="2079" s="12" customFormat="1" ht="22.8" customHeight="1">
      <c r="A2079" s="12"/>
      <c r="B2079" s="187"/>
      <c r="C2079" s="188"/>
      <c r="D2079" s="189" t="s">
        <v>70</v>
      </c>
      <c r="E2079" s="201" t="s">
        <v>955</v>
      </c>
      <c r="F2079" s="201" t="s">
        <v>956</v>
      </c>
      <c r="G2079" s="188"/>
      <c r="H2079" s="188"/>
      <c r="I2079" s="191"/>
      <c r="J2079" s="202">
        <f>BK2079</f>
        <v>0</v>
      </c>
      <c r="K2079" s="188"/>
      <c r="L2079" s="193"/>
      <c r="M2079" s="194"/>
      <c r="N2079" s="195"/>
      <c r="O2079" s="195"/>
      <c r="P2079" s="196">
        <f>SUM(P2080:P3403)</f>
        <v>0</v>
      </c>
      <c r="Q2079" s="195"/>
      <c r="R2079" s="196">
        <f>SUM(R2080:R3403)</f>
        <v>2.4354562</v>
      </c>
      <c r="S2079" s="195"/>
      <c r="T2079" s="197">
        <f>SUM(T2080:T3403)</f>
        <v>0</v>
      </c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R2079" s="198" t="s">
        <v>81</v>
      </c>
      <c r="AT2079" s="199" t="s">
        <v>70</v>
      </c>
      <c r="AU2079" s="199" t="s">
        <v>79</v>
      </c>
      <c r="AY2079" s="198" t="s">
        <v>117</v>
      </c>
      <c r="BK2079" s="200">
        <f>SUM(BK2080:BK3403)</f>
        <v>0</v>
      </c>
    </row>
    <row r="2080" s="2" customFormat="1" ht="16.5" customHeight="1">
      <c r="A2080" s="41"/>
      <c r="B2080" s="42"/>
      <c r="C2080" s="203" t="s">
        <v>957</v>
      </c>
      <c r="D2080" s="203" t="s">
        <v>120</v>
      </c>
      <c r="E2080" s="204" t="s">
        <v>958</v>
      </c>
      <c r="F2080" s="205" t="s">
        <v>959</v>
      </c>
      <c r="G2080" s="206" t="s">
        <v>123</v>
      </c>
      <c r="H2080" s="207">
        <v>5294.4700000000003</v>
      </c>
      <c r="I2080" s="208"/>
      <c r="J2080" s="209">
        <f>ROUND(I2080*H2080,2)</f>
        <v>0</v>
      </c>
      <c r="K2080" s="205" t="s">
        <v>124</v>
      </c>
      <c r="L2080" s="47"/>
      <c r="M2080" s="210" t="s">
        <v>19</v>
      </c>
      <c r="N2080" s="211" t="s">
        <v>42</v>
      </c>
      <c r="O2080" s="87"/>
      <c r="P2080" s="212">
        <f>O2080*H2080</f>
        <v>0</v>
      </c>
      <c r="Q2080" s="212">
        <v>0.00020000000000000001</v>
      </c>
      <c r="R2080" s="212">
        <f>Q2080*H2080</f>
        <v>1.058894</v>
      </c>
      <c r="S2080" s="212">
        <v>0</v>
      </c>
      <c r="T2080" s="213">
        <f>S2080*H2080</f>
        <v>0</v>
      </c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R2080" s="214" t="s">
        <v>578</v>
      </c>
      <c r="AT2080" s="214" t="s">
        <v>120</v>
      </c>
      <c r="AU2080" s="214" t="s">
        <v>81</v>
      </c>
      <c r="AY2080" s="20" t="s">
        <v>117</v>
      </c>
      <c r="BE2080" s="215">
        <f>IF(N2080="základní",J2080,0)</f>
        <v>0</v>
      </c>
      <c r="BF2080" s="215">
        <f>IF(N2080="snížená",J2080,0)</f>
        <v>0</v>
      </c>
      <c r="BG2080" s="215">
        <f>IF(N2080="zákl. přenesená",J2080,0)</f>
        <v>0</v>
      </c>
      <c r="BH2080" s="215">
        <f>IF(N2080="sníž. přenesená",J2080,0)</f>
        <v>0</v>
      </c>
      <c r="BI2080" s="215">
        <f>IF(N2080="nulová",J2080,0)</f>
        <v>0</v>
      </c>
      <c r="BJ2080" s="20" t="s">
        <v>79</v>
      </c>
      <c r="BK2080" s="215">
        <f>ROUND(I2080*H2080,2)</f>
        <v>0</v>
      </c>
      <c r="BL2080" s="20" t="s">
        <v>578</v>
      </c>
      <c r="BM2080" s="214" t="s">
        <v>960</v>
      </c>
    </row>
    <row r="2081" s="2" customFormat="1">
      <c r="A2081" s="41"/>
      <c r="B2081" s="42"/>
      <c r="C2081" s="43"/>
      <c r="D2081" s="216" t="s">
        <v>127</v>
      </c>
      <c r="E2081" s="43"/>
      <c r="F2081" s="217" t="s">
        <v>961</v>
      </c>
      <c r="G2081" s="43"/>
      <c r="H2081" s="43"/>
      <c r="I2081" s="218"/>
      <c r="J2081" s="43"/>
      <c r="K2081" s="43"/>
      <c r="L2081" s="47"/>
      <c r="M2081" s="219"/>
      <c r="N2081" s="220"/>
      <c r="O2081" s="87"/>
      <c r="P2081" s="87"/>
      <c r="Q2081" s="87"/>
      <c r="R2081" s="87"/>
      <c r="S2081" s="87"/>
      <c r="T2081" s="88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T2081" s="20" t="s">
        <v>127</v>
      </c>
      <c r="AU2081" s="20" t="s">
        <v>81</v>
      </c>
    </row>
    <row r="2082" s="13" customFormat="1">
      <c r="A2082" s="13"/>
      <c r="B2082" s="221"/>
      <c r="C2082" s="222"/>
      <c r="D2082" s="223" t="s">
        <v>129</v>
      </c>
      <c r="E2082" s="224" t="s">
        <v>19</v>
      </c>
      <c r="F2082" s="225" t="s">
        <v>130</v>
      </c>
      <c r="G2082" s="222"/>
      <c r="H2082" s="224" t="s">
        <v>19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1" t="s">
        <v>129</v>
      </c>
      <c r="AU2082" s="231" t="s">
        <v>81</v>
      </c>
      <c r="AV2082" s="13" t="s">
        <v>79</v>
      </c>
      <c r="AW2082" s="13" t="s">
        <v>33</v>
      </c>
      <c r="AX2082" s="13" t="s">
        <v>71</v>
      </c>
      <c r="AY2082" s="231" t="s">
        <v>117</v>
      </c>
    </row>
    <row r="2083" s="14" customFormat="1">
      <c r="A2083" s="14"/>
      <c r="B2083" s="232"/>
      <c r="C2083" s="233"/>
      <c r="D2083" s="223" t="s">
        <v>129</v>
      </c>
      <c r="E2083" s="234" t="s">
        <v>19</v>
      </c>
      <c r="F2083" s="235" t="s">
        <v>378</v>
      </c>
      <c r="G2083" s="233"/>
      <c r="H2083" s="236">
        <v>5.1529999999999996</v>
      </c>
      <c r="I2083" s="237"/>
      <c r="J2083" s="233"/>
      <c r="K2083" s="233"/>
      <c r="L2083" s="238"/>
      <c r="M2083" s="239"/>
      <c r="N2083" s="240"/>
      <c r="O2083" s="240"/>
      <c r="P2083" s="240"/>
      <c r="Q2083" s="240"/>
      <c r="R2083" s="240"/>
      <c r="S2083" s="240"/>
      <c r="T2083" s="241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2" t="s">
        <v>129</v>
      </c>
      <c r="AU2083" s="242" t="s">
        <v>81</v>
      </c>
      <c r="AV2083" s="14" t="s">
        <v>81</v>
      </c>
      <c r="AW2083" s="14" t="s">
        <v>33</v>
      </c>
      <c r="AX2083" s="14" t="s">
        <v>71</v>
      </c>
      <c r="AY2083" s="242" t="s">
        <v>117</v>
      </c>
    </row>
    <row r="2084" s="14" customFormat="1">
      <c r="A2084" s="14"/>
      <c r="B2084" s="232"/>
      <c r="C2084" s="233"/>
      <c r="D2084" s="223" t="s">
        <v>129</v>
      </c>
      <c r="E2084" s="234" t="s">
        <v>19</v>
      </c>
      <c r="F2084" s="235" t="s">
        <v>132</v>
      </c>
      <c r="G2084" s="233"/>
      <c r="H2084" s="236">
        <v>1.6000000000000001</v>
      </c>
      <c r="I2084" s="237"/>
      <c r="J2084" s="233"/>
      <c r="K2084" s="233"/>
      <c r="L2084" s="238"/>
      <c r="M2084" s="239"/>
      <c r="N2084" s="240"/>
      <c r="O2084" s="240"/>
      <c r="P2084" s="240"/>
      <c r="Q2084" s="240"/>
      <c r="R2084" s="240"/>
      <c r="S2084" s="240"/>
      <c r="T2084" s="241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42" t="s">
        <v>129</v>
      </c>
      <c r="AU2084" s="242" t="s">
        <v>81</v>
      </c>
      <c r="AV2084" s="14" t="s">
        <v>81</v>
      </c>
      <c r="AW2084" s="14" t="s">
        <v>33</v>
      </c>
      <c r="AX2084" s="14" t="s">
        <v>71</v>
      </c>
      <c r="AY2084" s="242" t="s">
        <v>117</v>
      </c>
    </row>
    <row r="2085" s="14" customFormat="1">
      <c r="A2085" s="14"/>
      <c r="B2085" s="232"/>
      <c r="C2085" s="233"/>
      <c r="D2085" s="223" t="s">
        <v>129</v>
      </c>
      <c r="E2085" s="234" t="s">
        <v>19</v>
      </c>
      <c r="F2085" s="235" t="s">
        <v>132</v>
      </c>
      <c r="G2085" s="233"/>
      <c r="H2085" s="236">
        <v>1.6000000000000001</v>
      </c>
      <c r="I2085" s="237"/>
      <c r="J2085" s="233"/>
      <c r="K2085" s="233"/>
      <c r="L2085" s="238"/>
      <c r="M2085" s="239"/>
      <c r="N2085" s="240"/>
      <c r="O2085" s="240"/>
      <c r="P2085" s="240"/>
      <c r="Q2085" s="240"/>
      <c r="R2085" s="240"/>
      <c r="S2085" s="240"/>
      <c r="T2085" s="241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2" t="s">
        <v>129</v>
      </c>
      <c r="AU2085" s="242" t="s">
        <v>81</v>
      </c>
      <c r="AV2085" s="14" t="s">
        <v>81</v>
      </c>
      <c r="AW2085" s="14" t="s">
        <v>33</v>
      </c>
      <c r="AX2085" s="14" t="s">
        <v>71</v>
      </c>
      <c r="AY2085" s="242" t="s">
        <v>117</v>
      </c>
    </row>
    <row r="2086" s="13" customFormat="1">
      <c r="A2086" s="13"/>
      <c r="B2086" s="221"/>
      <c r="C2086" s="222"/>
      <c r="D2086" s="223" t="s">
        <v>129</v>
      </c>
      <c r="E2086" s="224" t="s">
        <v>19</v>
      </c>
      <c r="F2086" s="225" t="s">
        <v>133</v>
      </c>
      <c r="G2086" s="222"/>
      <c r="H2086" s="224" t="s">
        <v>19</v>
      </c>
      <c r="I2086" s="226"/>
      <c r="J2086" s="222"/>
      <c r="K2086" s="222"/>
      <c r="L2086" s="227"/>
      <c r="M2086" s="228"/>
      <c r="N2086" s="229"/>
      <c r="O2086" s="229"/>
      <c r="P2086" s="229"/>
      <c r="Q2086" s="229"/>
      <c r="R2086" s="229"/>
      <c r="S2086" s="229"/>
      <c r="T2086" s="230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1" t="s">
        <v>129</v>
      </c>
      <c r="AU2086" s="231" t="s">
        <v>81</v>
      </c>
      <c r="AV2086" s="13" t="s">
        <v>79</v>
      </c>
      <c r="AW2086" s="13" t="s">
        <v>33</v>
      </c>
      <c r="AX2086" s="13" t="s">
        <v>71</v>
      </c>
      <c r="AY2086" s="231" t="s">
        <v>117</v>
      </c>
    </row>
    <row r="2087" s="14" customFormat="1">
      <c r="A2087" s="14"/>
      <c r="B2087" s="232"/>
      <c r="C2087" s="233"/>
      <c r="D2087" s="223" t="s">
        <v>129</v>
      </c>
      <c r="E2087" s="234" t="s">
        <v>19</v>
      </c>
      <c r="F2087" s="235" t="s">
        <v>379</v>
      </c>
      <c r="G2087" s="233"/>
      <c r="H2087" s="236">
        <v>3.3220000000000001</v>
      </c>
      <c r="I2087" s="237"/>
      <c r="J2087" s="233"/>
      <c r="K2087" s="233"/>
      <c r="L2087" s="238"/>
      <c r="M2087" s="239"/>
      <c r="N2087" s="240"/>
      <c r="O2087" s="240"/>
      <c r="P2087" s="240"/>
      <c r="Q2087" s="240"/>
      <c r="R2087" s="240"/>
      <c r="S2087" s="240"/>
      <c r="T2087" s="241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42" t="s">
        <v>129</v>
      </c>
      <c r="AU2087" s="242" t="s">
        <v>81</v>
      </c>
      <c r="AV2087" s="14" t="s">
        <v>81</v>
      </c>
      <c r="AW2087" s="14" t="s">
        <v>33</v>
      </c>
      <c r="AX2087" s="14" t="s">
        <v>71</v>
      </c>
      <c r="AY2087" s="242" t="s">
        <v>117</v>
      </c>
    </row>
    <row r="2088" s="14" customFormat="1">
      <c r="A2088" s="14"/>
      <c r="B2088" s="232"/>
      <c r="C2088" s="233"/>
      <c r="D2088" s="223" t="s">
        <v>129</v>
      </c>
      <c r="E2088" s="234" t="s">
        <v>19</v>
      </c>
      <c r="F2088" s="235" t="s">
        <v>135</v>
      </c>
      <c r="G2088" s="233"/>
      <c r="H2088" s="236">
        <v>1.8400000000000001</v>
      </c>
      <c r="I2088" s="237"/>
      <c r="J2088" s="233"/>
      <c r="K2088" s="233"/>
      <c r="L2088" s="238"/>
      <c r="M2088" s="239"/>
      <c r="N2088" s="240"/>
      <c r="O2088" s="240"/>
      <c r="P2088" s="240"/>
      <c r="Q2088" s="240"/>
      <c r="R2088" s="240"/>
      <c r="S2088" s="240"/>
      <c r="T2088" s="241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42" t="s">
        <v>129</v>
      </c>
      <c r="AU2088" s="242" t="s">
        <v>81</v>
      </c>
      <c r="AV2088" s="14" t="s">
        <v>81</v>
      </c>
      <c r="AW2088" s="14" t="s">
        <v>33</v>
      </c>
      <c r="AX2088" s="14" t="s">
        <v>71</v>
      </c>
      <c r="AY2088" s="242" t="s">
        <v>117</v>
      </c>
    </row>
    <row r="2089" s="13" customFormat="1">
      <c r="A2089" s="13"/>
      <c r="B2089" s="221"/>
      <c r="C2089" s="222"/>
      <c r="D2089" s="223" t="s">
        <v>129</v>
      </c>
      <c r="E2089" s="224" t="s">
        <v>19</v>
      </c>
      <c r="F2089" s="225" t="s">
        <v>136</v>
      </c>
      <c r="G2089" s="222"/>
      <c r="H2089" s="224" t="s">
        <v>19</v>
      </c>
      <c r="I2089" s="226"/>
      <c r="J2089" s="222"/>
      <c r="K2089" s="222"/>
      <c r="L2089" s="227"/>
      <c r="M2089" s="228"/>
      <c r="N2089" s="229"/>
      <c r="O2089" s="229"/>
      <c r="P2089" s="229"/>
      <c r="Q2089" s="229"/>
      <c r="R2089" s="229"/>
      <c r="S2089" s="229"/>
      <c r="T2089" s="230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1" t="s">
        <v>129</v>
      </c>
      <c r="AU2089" s="231" t="s">
        <v>81</v>
      </c>
      <c r="AV2089" s="13" t="s">
        <v>79</v>
      </c>
      <c r="AW2089" s="13" t="s">
        <v>33</v>
      </c>
      <c r="AX2089" s="13" t="s">
        <v>71</v>
      </c>
      <c r="AY2089" s="231" t="s">
        <v>117</v>
      </c>
    </row>
    <row r="2090" s="14" customFormat="1">
      <c r="A2090" s="14"/>
      <c r="B2090" s="232"/>
      <c r="C2090" s="233"/>
      <c r="D2090" s="223" t="s">
        <v>129</v>
      </c>
      <c r="E2090" s="234" t="s">
        <v>19</v>
      </c>
      <c r="F2090" s="235" t="s">
        <v>380</v>
      </c>
      <c r="G2090" s="233"/>
      <c r="H2090" s="236">
        <v>2.6669999999999998</v>
      </c>
      <c r="I2090" s="237"/>
      <c r="J2090" s="233"/>
      <c r="K2090" s="233"/>
      <c r="L2090" s="238"/>
      <c r="M2090" s="239"/>
      <c r="N2090" s="240"/>
      <c r="O2090" s="240"/>
      <c r="P2090" s="240"/>
      <c r="Q2090" s="240"/>
      <c r="R2090" s="240"/>
      <c r="S2090" s="240"/>
      <c r="T2090" s="241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2" t="s">
        <v>129</v>
      </c>
      <c r="AU2090" s="242" t="s">
        <v>81</v>
      </c>
      <c r="AV2090" s="14" t="s">
        <v>81</v>
      </c>
      <c r="AW2090" s="14" t="s">
        <v>33</v>
      </c>
      <c r="AX2090" s="14" t="s">
        <v>71</v>
      </c>
      <c r="AY2090" s="242" t="s">
        <v>117</v>
      </c>
    </row>
    <row r="2091" s="14" customFormat="1">
      <c r="A2091" s="14"/>
      <c r="B2091" s="232"/>
      <c r="C2091" s="233"/>
      <c r="D2091" s="223" t="s">
        <v>129</v>
      </c>
      <c r="E2091" s="234" t="s">
        <v>19</v>
      </c>
      <c r="F2091" s="235" t="s">
        <v>138</v>
      </c>
      <c r="G2091" s="233"/>
      <c r="H2091" s="236">
        <v>1.6399999999999999</v>
      </c>
      <c r="I2091" s="237"/>
      <c r="J2091" s="233"/>
      <c r="K2091" s="233"/>
      <c r="L2091" s="238"/>
      <c r="M2091" s="239"/>
      <c r="N2091" s="240"/>
      <c r="O2091" s="240"/>
      <c r="P2091" s="240"/>
      <c r="Q2091" s="240"/>
      <c r="R2091" s="240"/>
      <c r="S2091" s="240"/>
      <c r="T2091" s="241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2" t="s">
        <v>129</v>
      </c>
      <c r="AU2091" s="242" t="s">
        <v>81</v>
      </c>
      <c r="AV2091" s="14" t="s">
        <v>81</v>
      </c>
      <c r="AW2091" s="14" t="s">
        <v>33</v>
      </c>
      <c r="AX2091" s="14" t="s">
        <v>71</v>
      </c>
      <c r="AY2091" s="242" t="s">
        <v>117</v>
      </c>
    </row>
    <row r="2092" s="13" customFormat="1">
      <c r="A2092" s="13"/>
      <c r="B2092" s="221"/>
      <c r="C2092" s="222"/>
      <c r="D2092" s="223" t="s">
        <v>129</v>
      </c>
      <c r="E2092" s="224" t="s">
        <v>19</v>
      </c>
      <c r="F2092" s="225" t="s">
        <v>139</v>
      </c>
      <c r="G2092" s="222"/>
      <c r="H2092" s="224" t="s">
        <v>19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1" t="s">
        <v>129</v>
      </c>
      <c r="AU2092" s="231" t="s">
        <v>81</v>
      </c>
      <c r="AV2092" s="13" t="s">
        <v>79</v>
      </c>
      <c r="AW2092" s="13" t="s">
        <v>33</v>
      </c>
      <c r="AX2092" s="13" t="s">
        <v>71</v>
      </c>
      <c r="AY2092" s="231" t="s">
        <v>117</v>
      </c>
    </row>
    <row r="2093" s="14" customFormat="1">
      <c r="A2093" s="14"/>
      <c r="B2093" s="232"/>
      <c r="C2093" s="233"/>
      <c r="D2093" s="223" t="s">
        <v>129</v>
      </c>
      <c r="E2093" s="234" t="s">
        <v>19</v>
      </c>
      <c r="F2093" s="235" t="s">
        <v>381</v>
      </c>
      <c r="G2093" s="233"/>
      <c r="H2093" s="236">
        <v>3.254</v>
      </c>
      <c r="I2093" s="237"/>
      <c r="J2093" s="233"/>
      <c r="K2093" s="233"/>
      <c r="L2093" s="238"/>
      <c r="M2093" s="239"/>
      <c r="N2093" s="240"/>
      <c r="O2093" s="240"/>
      <c r="P2093" s="240"/>
      <c r="Q2093" s="240"/>
      <c r="R2093" s="240"/>
      <c r="S2093" s="240"/>
      <c r="T2093" s="241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42" t="s">
        <v>129</v>
      </c>
      <c r="AU2093" s="242" t="s">
        <v>81</v>
      </c>
      <c r="AV2093" s="14" t="s">
        <v>81</v>
      </c>
      <c r="AW2093" s="14" t="s">
        <v>33</v>
      </c>
      <c r="AX2093" s="14" t="s">
        <v>71</v>
      </c>
      <c r="AY2093" s="242" t="s">
        <v>117</v>
      </c>
    </row>
    <row r="2094" s="14" customFormat="1">
      <c r="A2094" s="14"/>
      <c r="B2094" s="232"/>
      <c r="C2094" s="233"/>
      <c r="D2094" s="223" t="s">
        <v>129</v>
      </c>
      <c r="E2094" s="234" t="s">
        <v>19</v>
      </c>
      <c r="F2094" s="235" t="s">
        <v>141</v>
      </c>
      <c r="G2094" s="233"/>
      <c r="H2094" s="236">
        <v>1.8999999999999999</v>
      </c>
      <c r="I2094" s="237"/>
      <c r="J2094" s="233"/>
      <c r="K2094" s="233"/>
      <c r="L2094" s="238"/>
      <c r="M2094" s="239"/>
      <c r="N2094" s="240"/>
      <c r="O2094" s="240"/>
      <c r="P2094" s="240"/>
      <c r="Q2094" s="240"/>
      <c r="R2094" s="240"/>
      <c r="S2094" s="240"/>
      <c r="T2094" s="241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2" t="s">
        <v>129</v>
      </c>
      <c r="AU2094" s="242" t="s">
        <v>81</v>
      </c>
      <c r="AV2094" s="14" t="s">
        <v>81</v>
      </c>
      <c r="AW2094" s="14" t="s">
        <v>33</v>
      </c>
      <c r="AX2094" s="14" t="s">
        <v>71</v>
      </c>
      <c r="AY2094" s="242" t="s">
        <v>117</v>
      </c>
    </row>
    <row r="2095" s="13" customFormat="1">
      <c r="A2095" s="13"/>
      <c r="B2095" s="221"/>
      <c r="C2095" s="222"/>
      <c r="D2095" s="223" t="s">
        <v>129</v>
      </c>
      <c r="E2095" s="224" t="s">
        <v>19</v>
      </c>
      <c r="F2095" s="225" t="s">
        <v>142</v>
      </c>
      <c r="G2095" s="222"/>
      <c r="H2095" s="224" t="s">
        <v>19</v>
      </c>
      <c r="I2095" s="226"/>
      <c r="J2095" s="222"/>
      <c r="K2095" s="222"/>
      <c r="L2095" s="227"/>
      <c r="M2095" s="228"/>
      <c r="N2095" s="229"/>
      <c r="O2095" s="229"/>
      <c r="P2095" s="229"/>
      <c r="Q2095" s="229"/>
      <c r="R2095" s="229"/>
      <c r="S2095" s="229"/>
      <c r="T2095" s="230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1" t="s">
        <v>129</v>
      </c>
      <c r="AU2095" s="231" t="s">
        <v>81</v>
      </c>
      <c r="AV2095" s="13" t="s">
        <v>79</v>
      </c>
      <c r="AW2095" s="13" t="s">
        <v>33</v>
      </c>
      <c r="AX2095" s="13" t="s">
        <v>71</v>
      </c>
      <c r="AY2095" s="231" t="s">
        <v>117</v>
      </c>
    </row>
    <row r="2096" s="14" customFormat="1">
      <c r="A2096" s="14"/>
      <c r="B2096" s="232"/>
      <c r="C2096" s="233"/>
      <c r="D2096" s="223" t="s">
        <v>129</v>
      </c>
      <c r="E2096" s="234" t="s">
        <v>19</v>
      </c>
      <c r="F2096" s="235" t="s">
        <v>382</v>
      </c>
      <c r="G2096" s="233"/>
      <c r="H2096" s="236">
        <v>3.028</v>
      </c>
      <c r="I2096" s="237"/>
      <c r="J2096" s="233"/>
      <c r="K2096" s="233"/>
      <c r="L2096" s="238"/>
      <c r="M2096" s="239"/>
      <c r="N2096" s="240"/>
      <c r="O2096" s="240"/>
      <c r="P2096" s="240"/>
      <c r="Q2096" s="240"/>
      <c r="R2096" s="240"/>
      <c r="S2096" s="240"/>
      <c r="T2096" s="241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2" t="s">
        <v>129</v>
      </c>
      <c r="AU2096" s="242" t="s">
        <v>81</v>
      </c>
      <c r="AV2096" s="14" t="s">
        <v>81</v>
      </c>
      <c r="AW2096" s="14" t="s">
        <v>33</v>
      </c>
      <c r="AX2096" s="14" t="s">
        <v>71</v>
      </c>
      <c r="AY2096" s="242" t="s">
        <v>117</v>
      </c>
    </row>
    <row r="2097" s="14" customFormat="1">
      <c r="A2097" s="14"/>
      <c r="B2097" s="232"/>
      <c r="C2097" s="233"/>
      <c r="D2097" s="223" t="s">
        <v>129</v>
      </c>
      <c r="E2097" s="234" t="s">
        <v>19</v>
      </c>
      <c r="F2097" s="235" t="s">
        <v>144</v>
      </c>
      <c r="G2097" s="233"/>
      <c r="H2097" s="236">
        <v>1.76</v>
      </c>
      <c r="I2097" s="237"/>
      <c r="J2097" s="233"/>
      <c r="K2097" s="233"/>
      <c r="L2097" s="238"/>
      <c r="M2097" s="239"/>
      <c r="N2097" s="240"/>
      <c r="O2097" s="240"/>
      <c r="P2097" s="240"/>
      <c r="Q2097" s="240"/>
      <c r="R2097" s="240"/>
      <c r="S2097" s="240"/>
      <c r="T2097" s="241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42" t="s">
        <v>129</v>
      </c>
      <c r="AU2097" s="242" t="s">
        <v>81</v>
      </c>
      <c r="AV2097" s="14" t="s">
        <v>81</v>
      </c>
      <c r="AW2097" s="14" t="s">
        <v>33</v>
      </c>
      <c r="AX2097" s="14" t="s">
        <v>71</v>
      </c>
      <c r="AY2097" s="242" t="s">
        <v>117</v>
      </c>
    </row>
    <row r="2098" s="13" customFormat="1">
      <c r="A2098" s="13"/>
      <c r="B2098" s="221"/>
      <c r="C2098" s="222"/>
      <c r="D2098" s="223" t="s">
        <v>129</v>
      </c>
      <c r="E2098" s="224" t="s">
        <v>19</v>
      </c>
      <c r="F2098" s="225" t="s">
        <v>145</v>
      </c>
      <c r="G2098" s="222"/>
      <c r="H2098" s="224" t="s">
        <v>19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1" t="s">
        <v>129</v>
      </c>
      <c r="AU2098" s="231" t="s">
        <v>81</v>
      </c>
      <c r="AV2098" s="13" t="s">
        <v>79</v>
      </c>
      <c r="AW2098" s="13" t="s">
        <v>33</v>
      </c>
      <c r="AX2098" s="13" t="s">
        <v>71</v>
      </c>
      <c r="AY2098" s="231" t="s">
        <v>117</v>
      </c>
    </row>
    <row r="2099" s="14" customFormat="1">
      <c r="A2099" s="14"/>
      <c r="B2099" s="232"/>
      <c r="C2099" s="233"/>
      <c r="D2099" s="223" t="s">
        <v>129</v>
      </c>
      <c r="E2099" s="234" t="s">
        <v>19</v>
      </c>
      <c r="F2099" s="235" t="s">
        <v>383</v>
      </c>
      <c r="G2099" s="233"/>
      <c r="H2099" s="236">
        <v>253.274</v>
      </c>
      <c r="I2099" s="237"/>
      <c r="J2099" s="233"/>
      <c r="K2099" s="233"/>
      <c r="L2099" s="238"/>
      <c r="M2099" s="239"/>
      <c r="N2099" s="240"/>
      <c r="O2099" s="240"/>
      <c r="P2099" s="240"/>
      <c r="Q2099" s="240"/>
      <c r="R2099" s="240"/>
      <c r="S2099" s="240"/>
      <c r="T2099" s="241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42" t="s">
        <v>129</v>
      </c>
      <c r="AU2099" s="242" t="s">
        <v>81</v>
      </c>
      <c r="AV2099" s="14" t="s">
        <v>81</v>
      </c>
      <c r="AW2099" s="14" t="s">
        <v>33</v>
      </c>
      <c r="AX2099" s="14" t="s">
        <v>71</v>
      </c>
      <c r="AY2099" s="242" t="s">
        <v>117</v>
      </c>
    </row>
    <row r="2100" s="14" customFormat="1">
      <c r="A2100" s="14"/>
      <c r="B2100" s="232"/>
      <c r="C2100" s="233"/>
      <c r="D2100" s="223" t="s">
        <v>129</v>
      </c>
      <c r="E2100" s="234" t="s">
        <v>19</v>
      </c>
      <c r="F2100" s="235" t="s">
        <v>147</v>
      </c>
      <c r="G2100" s="233"/>
      <c r="H2100" s="236">
        <v>154.44</v>
      </c>
      <c r="I2100" s="237"/>
      <c r="J2100" s="233"/>
      <c r="K2100" s="233"/>
      <c r="L2100" s="238"/>
      <c r="M2100" s="239"/>
      <c r="N2100" s="240"/>
      <c r="O2100" s="240"/>
      <c r="P2100" s="240"/>
      <c r="Q2100" s="240"/>
      <c r="R2100" s="240"/>
      <c r="S2100" s="240"/>
      <c r="T2100" s="241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42" t="s">
        <v>129</v>
      </c>
      <c r="AU2100" s="242" t="s">
        <v>81</v>
      </c>
      <c r="AV2100" s="14" t="s">
        <v>81</v>
      </c>
      <c r="AW2100" s="14" t="s">
        <v>33</v>
      </c>
      <c r="AX2100" s="14" t="s">
        <v>71</v>
      </c>
      <c r="AY2100" s="242" t="s">
        <v>117</v>
      </c>
    </row>
    <row r="2101" s="13" customFormat="1">
      <c r="A2101" s="13"/>
      <c r="B2101" s="221"/>
      <c r="C2101" s="222"/>
      <c r="D2101" s="223" t="s">
        <v>129</v>
      </c>
      <c r="E2101" s="224" t="s">
        <v>19</v>
      </c>
      <c r="F2101" s="225" t="s">
        <v>148</v>
      </c>
      <c r="G2101" s="222"/>
      <c r="H2101" s="224" t="s">
        <v>19</v>
      </c>
      <c r="I2101" s="226"/>
      <c r="J2101" s="222"/>
      <c r="K2101" s="222"/>
      <c r="L2101" s="227"/>
      <c r="M2101" s="228"/>
      <c r="N2101" s="229"/>
      <c r="O2101" s="229"/>
      <c r="P2101" s="229"/>
      <c r="Q2101" s="229"/>
      <c r="R2101" s="229"/>
      <c r="S2101" s="229"/>
      <c r="T2101" s="230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1" t="s">
        <v>129</v>
      </c>
      <c r="AU2101" s="231" t="s">
        <v>81</v>
      </c>
      <c r="AV2101" s="13" t="s">
        <v>79</v>
      </c>
      <c r="AW2101" s="13" t="s">
        <v>33</v>
      </c>
      <c r="AX2101" s="13" t="s">
        <v>71</v>
      </c>
      <c r="AY2101" s="231" t="s">
        <v>117</v>
      </c>
    </row>
    <row r="2102" s="14" customFormat="1">
      <c r="A2102" s="14"/>
      <c r="B2102" s="232"/>
      <c r="C2102" s="233"/>
      <c r="D2102" s="223" t="s">
        <v>129</v>
      </c>
      <c r="E2102" s="234" t="s">
        <v>19</v>
      </c>
      <c r="F2102" s="235" t="s">
        <v>384</v>
      </c>
      <c r="G2102" s="233"/>
      <c r="H2102" s="236">
        <v>80.546000000000006</v>
      </c>
      <c r="I2102" s="237"/>
      <c r="J2102" s="233"/>
      <c r="K2102" s="233"/>
      <c r="L2102" s="238"/>
      <c r="M2102" s="239"/>
      <c r="N2102" s="240"/>
      <c r="O2102" s="240"/>
      <c r="P2102" s="240"/>
      <c r="Q2102" s="240"/>
      <c r="R2102" s="240"/>
      <c r="S2102" s="240"/>
      <c r="T2102" s="241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42" t="s">
        <v>129</v>
      </c>
      <c r="AU2102" s="242" t="s">
        <v>81</v>
      </c>
      <c r="AV2102" s="14" t="s">
        <v>81</v>
      </c>
      <c r="AW2102" s="14" t="s">
        <v>33</v>
      </c>
      <c r="AX2102" s="14" t="s">
        <v>71</v>
      </c>
      <c r="AY2102" s="242" t="s">
        <v>117</v>
      </c>
    </row>
    <row r="2103" s="14" customFormat="1">
      <c r="A2103" s="14"/>
      <c r="B2103" s="232"/>
      <c r="C2103" s="233"/>
      <c r="D2103" s="223" t="s">
        <v>129</v>
      </c>
      <c r="E2103" s="234" t="s">
        <v>19</v>
      </c>
      <c r="F2103" s="235" t="s">
        <v>150</v>
      </c>
      <c r="G2103" s="233"/>
      <c r="H2103" s="236">
        <v>48.840000000000003</v>
      </c>
      <c r="I2103" s="237"/>
      <c r="J2103" s="233"/>
      <c r="K2103" s="233"/>
      <c r="L2103" s="238"/>
      <c r="M2103" s="239"/>
      <c r="N2103" s="240"/>
      <c r="O2103" s="240"/>
      <c r="P2103" s="240"/>
      <c r="Q2103" s="240"/>
      <c r="R2103" s="240"/>
      <c r="S2103" s="240"/>
      <c r="T2103" s="241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42" t="s">
        <v>129</v>
      </c>
      <c r="AU2103" s="242" t="s">
        <v>81</v>
      </c>
      <c r="AV2103" s="14" t="s">
        <v>81</v>
      </c>
      <c r="AW2103" s="14" t="s">
        <v>33</v>
      </c>
      <c r="AX2103" s="14" t="s">
        <v>71</v>
      </c>
      <c r="AY2103" s="242" t="s">
        <v>117</v>
      </c>
    </row>
    <row r="2104" s="13" customFormat="1">
      <c r="A2104" s="13"/>
      <c r="B2104" s="221"/>
      <c r="C2104" s="222"/>
      <c r="D2104" s="223" t="s">
        <v>129</v>
      </c>
      <c r="E2104" s="224" t="s">
        <v>19</v>
      </c>
      <c r="F2104" s="225" t="s">
        <v>151</v>
      </c>
      <c r="G2104" s="222"/>
      <c r="H2104" s="224" t="s">
        <v>19</v>
      </c>
      <c r="I2104" s="226"/>
      <c r="J2104" s="222"/>
      <c r="K2104" s="222"/>
      <c r="L2104" s="227"/>
      <c r="M2104" s="228"/>
      <c r="N2104" s="229"/>
      <c r="O2104" s="229"/>
      <c r="P2104" s="229"/>
      <c r="Q2104" s="229"/>
      <c r="R2104" s="229"/>
      <c r="S2104" s="229"/>
      <c r="T2104" s="230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1" t="s">
        <v>129</v>
      </c>
      <c r="AU2104" s="231" t="s">
        <v>81</v>
      </c>
      <c r="AV2104" s="13" t="s">
        <v>79</v>
      </c>
      <c r="AW2104" s="13" t="s">
        <v>33</v>
      </c>
      <c r="AX2104" s="13" t="s">
        <v>71</v>
      </c>
      <c r="AY2104" s="231" t="s">
        <v>117</v>
      </c>
    </row>
    <row r="2105" s="14" customFormat="1">
      <c r="A2105" s="14"/>
      <c r="B2105" s="232"/>
      <c r="C2105" s="233"/>
      <c r="D2105" s="223" t="s">
        <v>129</v>
      </c>
      <c r="E2105" s="234" t="s">
        <v>19</v>
      </c>
      <c r="F2105" s="235" t="s">
        <v>385</v>
      </c>
      <c r="G2105" s="233"/>
      <c r="H2105" s="236">
        <v>32.543999999999997</v>
      </c>
      <c r="I2105" s="237"/>
      <c r="J2105" s="233"/>
      <c r="K2105" s="233"/>
      <c r="L2105" s="238"/>
      <c r="M2105" s="239"/>
      <c r="N2105" s="240"/>
      <c r="O2105" s="240"/>
      <c r="P2105" s="240"/>
      <c r="Q2105" s="240"/>
      <c r="R2105" s="240"/>
      <c r="S2105" s="240"/>
      <c r="T2105" s="241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42" t="s">
        <v>129</v>
      </c>
      <c r="AU2105" s="242" t="s">
        <v>81</v>
      </c>
      <c r="AV2105" s="14" t="s">
        <v>81</v>
      </c>
      <c r="AW2105" s="14" t="s">
        <v>33</v>
      </c>
      <c r="AX2105" s="14" t="s">
        <v>71</v>
      </c>
      <c r="AY2105" s="242" t="s">
        <v>117</v>
      </c>
    </row>
    <row r="2106" s="14" customFormat="1">
      <c r="A2106" s="14"/>
      <c r="B2106" s="232"/>
      <c r="C2106" s="233"/>
      <c r="D2106" s="223" t="s">
        <v>129</v>
      </c>
      <c r="E2106" s="234" t="s">
        <v>19</v>
      </c>
      <c r="F2106" s="235" t="s">
        <v>153</v>
      </c>
      <c r="G2106" s="233"/>
      <c r="H2106" s="236">
        <v>20.399999999999999</v>
      </c>
      <c r="I2106" s="237"/>
      <c r="J2106" s="233"/>
      <c r="K2106" s="233"/>
      <c r="L2106" s="238"/>
      <c r="M2106" s="239"/>
      <c r="N2106" s="240"/>
      <c r="O2106" s="240"/>
      <c r="P2106" s="240"/>
      <c r="Q2106" s="240"/>
      <c r="R2106" s="240"/>
      <c r="S2106" s="240"/>
      <c r="T2106" s="241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2" t="s">
        <v>129</v>
      </c>
      <c r="AU2106" s="242" t="s">
        <v>81</v>
      </c>
      <c r="AV2106" s="14" t="s">
        <v>81</v>
      </c>
      <c r="AW2106" s="14" t="s">
        <v>33</v>
      </c>
      <c r="AX2106" s="14" t="s">
        <v>71</v>
      </c>
      <c r="AY2106" s="242" t="s">
        <v>117</v>
      </c>
    </row>
    <row r="2107" s="13" customFormat="1">
      <c r="A2107" s="13"/>
      <c r="B2107" s="221"/>
      <c r="C2107" s="222"/>
      <c r="D2107" s="223" t="s">
        <v>129</v>
      </c>
      <c r="E2107" s="224" t="s">
        <v>19</v>
      </c>
      <c r="F2107" s="225" t="s">
        <v>154</v>
      </c>
      <c r="G2107" s="222"/>
      <c r="H2107" s="224" t="s">
        <v>19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1" t="s">
        <v>129</v>
      </c>
      <c r="AU2107" s="231" t="s">
        <v>81</v>
      </c>
      <c r="AV2107" s="13" t="s">
        <v>79</v>
      </c>
      <c r="AW2107" s="13" t="s">
        <v>33</v>
      </c>
      <c r="AX2107" s="13" t="s">
        <v>71</v>
      </c>
      <c r="AY2107" s="231" t="s">
        <v>117</v>
      </c>
    </row>
    <row r="2108" s="14" customFormat="1">
      <c r="A2108" s="14"/>
      <c r="B2108" s="232"/>
      <c r="C2108" s="233"/>
      <c r="D2108" s="223" t="s">
        <v>129</v>
      </c>
      <c r="E2108" s="234" t="s">
        <v>19</v>
      </c>
      <c r="F2108" s="235" t="s">
        <v>386</v>
      </c>
      <c r="G2108" s="233"/>
      <c r="H2108" s="236">
        <v>5.9660000000000002</v>
      </c>
      <c r="I2108" s="237"/>
      <c r="J2108" s="233"/>
      <c r="K2108" s="233"/>
      <c r="L2108" s="238"/>
      <c r="M2108" s="239"/>
      <c r="N2108" s="240"/>
      <c r="O2108" s="240"/>
      <c r="P2108" s="240"/>
      <c r="Q2108" s="240"/>
      <c r="R2108" s="240"/>
      <c r="S2108" s="240"/>
      <c r="T2108" s="241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2" t="s">
        <v>129</v>
      </c>
      <c r="AU2108" s="242" t="s">
        <v>81</v>
      </c>
      <c r="AV2108" s="14" t="s">
        <v>81</v>
      </c>
      <c r="AW2108" s="14" t="s">
        <v>33</v>
      </c>
      <c r="AX2108" s="14" t="s">
        <v>71</v>
      </c>
      <c r="AY2108" s="242" t="s">
        <v>117</v>
      </c>
    </row>
    <row r="2109" s="14" customFormat="1">
      <c r="A2109" s="14"/>
      <c r="B2109" s="232"/>
      <c r="C2109" s="233"/>
      <c r="D2109" s="223" t="s">
        <v>129</v>
      </c>
      <c r="E2109" s="234" t="s">
        <v>19</v>
      </c>
      <c r="F2109" s="235" t="s">
        <v>156</v>
      </c>
      <c r="G2109" s="233"/>
      <c r="H2109" s="236">
        <v>3.8399999999999999</v>
      </c>
      <c r="I2109" s="237"/>
      <c r="J2109" s="233"/>
      <c r="K2109" s="233"/>
      <c r="L2109" s="238"/>
      <c r="M2109" s="239"/>
      <c r="N2109" s="240"/>
      <c r="O2109" s="240"/>
      <c r="P2109" s="240"/>
      <c r="Q2109" s="240"/>
      <c r="R2109" s="240"/>
      <c r="S2109" s="240"/>
      <c r="T2109" s="241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2" t="s">
        <v>129</v>
      </c>
      <c r="AU2109" s="242" t="s">
        <v>81</v>
      </c>
      <c r="AV2109" s="14" t="s">
        <v>81</v>
      </c>
      <c r="AW2109" s="14" t="s">
        <v>33</v>
      </c>
      <c r="AX2109" s="14" t="s">
        <v>71</v>
      </c>
      <c r="AY2109" s="242" t="s">
        <v>117</v>
      </c>
    </row>
    <row r="2110" s="13" customFormat="1">
      <c r="A2110" s="13"/>
      <c r="B2110" s="221"/>
      <c r="C2110" s="222"/>
      <c r="D2110" s="223" t="s">
        <v>129</v>
      </c>
      <c r="E2110" s="224" t="s">
        <v>19</v>
      </c>
      <c r="F2110" s="225" t="s">
        <v>157</v>
      </c>
      <c r="G2110" s="222"/>
      <c r="H2110" s="224" t="s">
        <v>19</v>
      </c>
      <c r="I2110" s="226"/>
      <c r="J2110" s="222"/>
      <c r="K2110" s="222"/>
      <c r="L2110" s="227"/>
      <c r="M2110" s="228"/>
      <c r="N2110" s="229"/>
      <c r="O2110" s="229"/>
      <c r="P2110" s="229"/>
      <c r="Q2110" s="229"/>
      <c r="R2110" s="229"/>
      <c r="S2110" s="229"/>
      <c r="T2110" s="230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1" t="s">
        <v>129</v>
      </c>
      <c r="AU2110" s="231" t="s">
        <v>81</v>
      </c>
      <c r="AV2110" s="13" t="s">
        <v>79</v>
      </c>
      <c r="AW2110" s="13" t="s">
        <v>33</v>
      </c>
      <c r="AX2110" s="13" t="s">
        <v>71</v>
      </c>
      <c r="AY2110" s="231" t="s">
        <v>117</v>
      </c>
    </row>
    <row r="2111" s="14" customFormat="1">
      <c r="A2111" s="14"/>
      <c r="B2111" s="232"/>
      <c r="C2111" s="233"/>
      <c r="D2111" s="223" t="s">
        <v>129</v>
      </c>
      <c r="E2111" s="234" t="s">
        <v>19</v>
      </c>
      <c r="F2111" s="235" t="s">
        <v>387</v>
      </c>
      <c r="G2111" s="233"/>
      <c r="H2111" s="236">
        <v>14.916</v>
      </c>
      <c r="I2111" s="237"/>
      <c r="J2111" s="233"/>
      <c r="K2111" s="233"/>
      <c r="L2111" s="238"/>
      <c r="M2111" s="239"/>
      <c r="N2111" s="240"/>
      <c r="O2111" s="240"/>
      <c r="P2111" s="240"/>
      <c r="Q2111" s="240"/>
      <c r="R2111" s="240"/>
      <c r="S2111" s="240"/>
      <c r="T2111" s="241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42" t="s">
        <v>129</v>
      </c>
      <c r="AU2111" s="242" t="s">
        <v>81</v>
      </c>
      <c r="AV2111" s="14" t="s">
        <v>81</v>
      </c>
      <c r="AW2111" s="14" t="s">
        <v>33</v>
      </c>
      <c r="AX2111" s="14" t="s">
        <v>71</v>
      </c>
      <c r="AY2111" s="242" t="s">
        <v>117</v>
      </c>
    </row>
    <row r="2112" s="14" customFormat="1">
      <c r="A2112" s="14"/>
      <c r="B2112" s="232"/>
      <c r="C2112" s="233"/>
      <c r="D2112" s="223" t="s">
        <v>129</v>
      </c>
      <c r="E2112" s="234" t="s">
        <v>19</v>
      </c>
      <c r="F2112" s="235" t="s">
        <v>159</v>
      </c>
      <c r="G2112" s="233"/>
      <c r="H2112" s="236">
        <v>10.6</v>
      </c>
      <c r="I2112" s="237"/>
      <c r="J2112" s="233"/>
      <c r="K2112" s="233"/>
      <c r="L2112" s="238"/>
      <c r="M2112" s="239"/>
      <c r="N2112" s="240"/>
      <c r="O2112" s="240"/>
      <c r="P2112" s="240"/>
      <c r="Q2112" s="240"/>
      <c r="R2112" s="240"/>
      <c r="S2112" s="240"/>
      <c r="T2112" s="241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2" t="s">
        <v>129</v>
      </c>
      <c r="AU2112" s="242" t="s">
        <v>81</v>
      </c>
      <c r="AV2112" s="14" t="s">
        <v>81</v>
      </c>
      <c r="AW2112" s="14" t="s">
        <v>33</v>
      </c>
      <c r="AX2112" s="14" t="s">
        <v>71</v>
      </c>
      <c r="AY2112" s="242" t="s">
        <v>117</v>
      </c>
    </row>
    <row r="2113" s="13" customFormat="1">
      <c r="A2113" s="13"/>
      <c r="B2113" s="221"/>
      <c r="C2113" s="222"/>
      <c r="D2113" s="223" t="s">
        <v>129</v>
      </c>
      <c r="E2113" s="224" t="s">
        <v>19</v>
      </c>
      <c r="F2113" s="225" t="s">
        <v>160</v>
      </c>
      <c r="G2113" s="222"/>
      <c r="H2113" s="224" t="s">
        <v>19</v>
      </c>
      <c r="I2113" s="226"/>
      <c r="J2113" s="222"/>
      <c r="K2113" s="222"/>
      <c r="L2113" s="227"/>
      <c r="M2113" s="228"/>
      <c r="N2113" s="229"/>
      <c r="O2113" s="229"/>
      <c r="P2113" s="229"/>
      <c r="Q2113" s="229"/>
      <c r="R2113" s="229"/>
      <c r="S2113" s="229"/>
      <c r="T2113" s="230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1" t="s">
        <v>129</v>
      </c>
      <c r="AU2113" s="231" t="s">
        <v>81</v>
      </c>
      <c r="AV2113" s="13" t="s">
        <v>79</v>
      </c>
      <c r="AW2113" s="13" t="s">
        <v>33</v>
      </c>
      <c r="AX2113" s="13" t="s">
        <v>71</v>
      </c>
      <c r="AY2113" s="231" t="s">
        <v>117</v>
      </c>
    </row>
    <row r="2114" s="14" customFormat="1">
      <c r="A2114" s="14"/>
      <c r="B2114" s="232"/>
      <c r="C2114" s="233"/>
      <c r="D2114" s="223" t="s">
        <v>129</v>
      </c>
      <c r="E2114" s="234" t="s">
        <v>19</v>
      </c>
      <c r="F2114" s="235" t="s">
        <v>388</v>
      </c>
      <c r="G2114" s="233"/>
      <c r="H2114" s="236">
        <v>6.6669999999999998</v>
      </c>
      <c r="I2114" s="237"/>
      <c r="J2114" s="233"/>
      <c r="K2114" s="233"/>
      <c r="L2114" s="238"/>
      <c r="M2114" s="239"/>
      <c r="N2114" s="240"/>
      <c r="O2114" s="240"/>
      <c r="P2114" s="240"/>
      <c r="Q2114" s="240"/>
      <c r="R2114" s="240"/>
      <c r="S2114" s="240"/>
      <c r="T2114" s="241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2" t="s">
        <v>129</v>
      </c>
      <c r="AU2114" s="242" t="s">
        <v>81</v>
      </c>
      <c r="AV2114" s="14" t="s">
        <v>81</v>
      </c>
      <c r="AW2114" s="14" t="s">
        <v>33</v>
      </c>
      <c r="AX2114" s="14" t="s">
        <v>71</v>
      </c>
      <c r="AY2114" s="242" t="s">
        <v>117</v>
      </c>
    </row>
    <row r="2115" s="14" customFormat="1">
      <c r="A2115" s="14"/>
      <c r="B2115" s="232"/>
      <c r="C2115" s="233"/>
      <c r="D2115" s="223" t="s">
        <v>129</v>
      </c>
      <c r="E2115" s="234" t="s">
        <v>19</v>
      </c>
      <c r="F2115" s="235" t="s">
        <v>162</v>
      </c>
      <c r="G2115" s="233"/>
      <c r="H2115" s="236">
        <v>4.9500000000000002</v>
      </c>
      <c r="I2115" s="237"/>
      <c r="J2115" s="233"/>
      <c r="K2115" s="233"/>
      <c r="L2115" s="238"/>
      <c r="M2115" s="239"/>
      <c r="N2115" s="240"/>
      <c r="O2115" s="240"/>
      <c r="P2115" s="240"/>
      <c r="Q2115" s="240"/>
      <c r="R2115" s="240"/>
      <c r="S2115" s="240"/>
      <c r="T2115" s="241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42" t="s">
        <v>129</v>
      </c>
      <c r="AU2115" s="242" t="s">
        <v>81</v>
      </c>
      <c r="AV2115" s="14" t="s">
        <v>81</v>
      </c>
      <c r="AW2115" s="14" t="s">
        <v>33</v>
      </c>
      <c r="AX2115" s="14" t="s">
        <v>71</v>
      </c>
      <c r="AY2115" s="242" t="s">
        <v>117</v>
      </c>
    </row>
    <row r="2116" s="13" customFormat="1">
      <c r="A2116" s="13"/>
      <c r="B2116" s="221"/>
      <c r="C2116" s="222"/>
      <c r="D2116" s="223" t="s">
        <v>129</v>
      </c>
      <c r="E2116" s="224" t="s">
        <v>19</v>
      </c>
      <c r="F2116" s="225" t="s">
        <v>163</v>
      </c>
      <c r="G2116" s="222"/>
      <c r="H2116" s="224" t="s">
        <v>19</v>
      </c>
      <c r="I2116" s="226"/>
      <c r="J2116" s="222"/>
      <c r="K2116" s="222"/>
      <c r="L2116" s="227"/>
      <c r="M2116" s="228"/>
      <c r="N2116" s="229"/>
      <c r="O2116" s="229"/>
      <c r="P2116" s="229"/>
      <c r="Q2116" s="229"/>
      <c r="R2116" s="229"/>
      <c r="S2116" s="229"/>
      <c r="T2116" s="230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1" t="s">
        <v>129</v>
      </c>
      <c r="AU2116" s="231" t="s">
        <v>81</v>
      </c>
      <c r="AV2116" s="13" t="s">
        <v>79</v>
      </c>
      <c r="AW2116" s="13" t="s">
        <v>33</v>
      </c>
      <c r="AX2116" s="13" t="s">
        <v>71</v>
      </c>
      <c r="AY2116" s="231" t="s">
        <v>117</v>
      </c>
    </row>
    <row r="2117" s="14" customFormat="1">
      <c r="A2117" s="14"/>
      <c r="B2117" s="232"/>
      <c r="C2117" s="233"/>
      <c r="D2117" s="223" t="s">
        <v>129</v>
      </c>
      <c r="E2117" s="234" t="s">
        <v>19</v>
      </c>
      <c r="F2117" s="235" t="s">
        <v>389</v>
      </c>
      <c r="G2117" s="233"/>
      <c r="H2117" s="236">
        <v>10.757999999999999</v>
      </c>
      <c r="I2117" s="237"/>
      <c r="J2117" s="233"/>
      <c r="K2117" s="233"/>
      <c r="L2117" s="238"/>
      <c r="M2117" s="239"/>
      <c r="N2117" s="240"/>
      <c r="O2117" s="240"/>
      <c r="P2117" s="240"/>
      <c r="Q2117" s="240"/>
      <c r="R2117" s="240"/>
      <c r="S2117" s="240"/>
      <c r="T2117" s="241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2" t="s">
        <v>129</v>
      </c>
      <c r="AU2117" s="242" t="s">
        <v>81</v>
      </c>
      <c r="AV2117" s="14" t="s">
        <v>81</v>
      </c>
      <c r="AW2117" s="14" t="s">
        <v>33</v>
      </c>
      <c r="AX2117" s="14" t="s">
        <v>71</v>
      </c>
      <c r="AY2117" s="242" t="s">
        <v>117</v>
      </c>
    </row>
    <row r="2118" s="14" customFormat="1">
      <c r="A2118" s="14"/>
      <c r="B2118" s="232"/>
      <c r="C2118" s="233"/>
      <c r="D2118" s="223" t="s">
        <v>129</v>
      </c>
      <c r="E2118" s="234" t="s">
        <v>19</v>
      </c>
      <c r="F2118" s="235" t="s">
        <v>165</v>
      </c>
      <c r="G2118" s="233"/>
      <c r="H2118" s="236">
        <v>6.7199999999999998</v>
      </c>
      <c r="I2118" s="237"/>
      <c r="J2118" s="233"/>
      <c r="K2118" s="233"/>
      <c r="L2118" s="238"/>
      <c r="M2118" s="239"/>
      <c r="N2118" s="240"/>
      <c r="O2118" s="240"/>
      <c r="P2118" s="240"/>
      <c r="Q2118" s="240"/>
      <c r="R2118" s="240"/>
      <c r="S2118" s="240"/>
      <c r="T2118" s="241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2" t="s">
        <v>129</v>
      </c>
      <c r="AU2118" s="242" t="s">
        <v>81</v>
      </c>
      <c r="AV2118" s="14" t="s">
        <v>81</v>
      </c>
      <c r="AW2118" s="14" t="s">
        <v>33</v>
      </c>
      <c r="AX2118" s="14" t="s">
        <v>71</v>
      </c>
      <c r="AY2118" s="242" t="s">
        <v>117</v>
      </c>
    </row>
    <row r="2119" s="13" customFormat="1">
      <c r="A2119" s="13"/>
      <c r="B2119" s="221"/>
      <c r="C2119" s="222"/>
      <c r="D2119" s="223" t="s">
        <v>129</v>
      </c>
      <c r="E2119" s="224" t="s">
        <v>19</v>
      </c>
      <c r="F2119" s="225" t="s">
        <v>166</v>
      </c>
      <c r="G2119" s="222"/>
      <c r="H2119" s="224" t="s">
        <v>19</v>
      </c>
      <c r="I2119" s="226"/>
      <c r="J2119" s="222"/>
      <c r="K2119" s="222"/>
      <c r="L2119" s="227"/>
      <c r="M2119" s="228"/>
      <c r="N2119" s="229"/>
      <c r="O2119" s="229"/>
      <c r="P2119" s="229"/>
      <c r="Q2119" s="229"/>
      <c r="R2119" s="229"/>
      <c r="S2119" s="229"/>
      <c r="T2119" s="230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1" t="s">
        <v>129</v>
      </c>
      <c r="AU2119" s="231" t="s">
        <v>81</v>
      </c>
      <c r="AV2119" s="13" t="s">
        <v>79</v>
      </c>
      <c r="AW2119" s="13" t="s">
        <v>33</v>
      </c>
      <c r="AX2119" s="13" t="s">
        <v>71</v>
      </c>
      <c r="AY2119" s="231" t="s">
        <v>117</v>
      </c>
    </row>
    <row r="2120" s="14" customFormat="1">
      <c r="A2120" s="14"/>
      <c r="B2120" s="232"/>
      <c r="C2120" s="233"/>
      <c r="D2120" s="223" t="s">
        <v>129</v>
      </c>
      <c r="E2120" s="234" t="s">
        <v>19</v>
      </c>
      <c r="F2120" s="235" t="s">
        <v>390</v>
      </c>
      <c r="G2120" s="233"/>
      <c r="H2120" s="236">
        <v>1.718</v>
      </c>
      <c r="I2120" s="237"/>
      <c r="J2120" s="233"/>
      <c r="K2120" s="233"/>
      <c r="L2120" s="238"/>
      <c r="M2120" s="239"/>
      <c r="N2120" s="240"/>
      <c r="O2120" s="240"/>
      <c r="P2120" s="240"/>
      <c r="Q2120" s="240"/>
      <c r="R2120" s="240"/>
      <c r="S2120" s="240"/>
      <c r="T2120" s="241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42" t="s">
        <v>129</v>
      </c>
      <c r="AU2120" s="242" t="s">
        <v>81</v>
      </c>
      <c r="AV2120" s="14" t="s">
        <v>81</v>
      </c>
      <c r="AW2120" s="14" t="s">
        <v>33</v>
      </c>
      <c r="AX2120" s="14" t="s">
        <v>71</v>
      </c>
      <c r="AY2120" s="242" t="s">
        <v>117</v>
      </c>
    </row>
    <row r="2121" s="14" customFormat="1">
      <c r="A2121" s="14"/>
      <c r="B2121" s="232"/>
      <c r="C2121" s="233"/>
      <c r="D2121" s="223" t="s">
        <v>129</v>
      </c>
      <c r="E2121" s="234" t="s">
        <v>19</v>
      </c>
      <c r="F2121" s="235" t="s">
        <v>168</v>
      </c>
      <c r="G2121" s="233"/>
      <c r="H2121" s="236">
        <v>1.1200000000000001</v>
      </c>
      <c r="I2121" s="237"/>
      <c r="J2121" s="233"/>
      <c r="K2121" s="233"/>
      <c r="L2121" s="238"/>
      <c r="M2121" s="239"/>
      <c r="N2121" s="240"/>
      <c r="O2121" s="240"/>
      <c r="P2121" s="240"/>
      <c r="Q2121" s="240"/>
      <c r="R2121" s="240"/>
      <c r="S2121" s="240"/>
      <c r="T2121" s="241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2" t="s">
        <v>129</v>
      </c>
      <c r="AU2121" s="242" t="s">
        <v>81</v>
      </c>
      <c r="AV2121" s="14" t="s">
        <v>81</v>
      </c>
      <c r="AW2121" s="14" t="s">
        <v>33</v>
      </c>
      <c r="AX2121" s="14" t="s">
        <v>71</v>
      </c>
      <c r="AY2121" s="242" t="s">
        <v>117</v>
      </c>
    </row>
    <row r="2122" s="13" customFormat="1">
      <c r="A2122" s="13"/>
      <c r="B2122" s="221"/>
      <c r="C2122" s="222"/>
      <c r="D2122" s="223" t="s">
        <v>129</v>
      </c>
      <c r="E2122" s="224" t="s">
        <v>19</v>
      </c>
      <c r="F2122" s="225" t="s">
        <v>169</v>
      </c>
      <c r="G2122" s="222"/>
      <c r="H2122" s="224" t="s">
        <v>19</v>
      </c>
      <c r="I2122" s="226"/>
      <c r="J2122" s="222"/>
      <c r="K2122" s="222"/>
      <c r="L2122" s="227"/>
      <c r="M2122" s="228"/>
      <c r="N2122" s="229"/>
      <c r="O2122" s="229"/>
      <c r="P2122" s="229"/>
      <c r="Q2122" s="229"/>
      <c r="R2122" s="229"/>
      <c r="S2122" s="229"/>
      <c r="T2122" s="230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1" t="s">
        <v>129</v>
      </c>
      <c r="AU2122" s="231" t="s">
        <v>81</v>
      </c>
      <c r="AV2122" s="13" t="s">
        <v>79</v>
      </c>
      <c r="AW2122" s="13" t="s">
        <v>33</v>
      </c>
      <c r="AX2122" s="13" t="s">
        <v>71</v>
      </c>
      <c r="AY2122" s="231" t="s">
        <v>117</v>
      </c>
    </row>
    <row r="2123" s="14" customFormat="1">
      <c r="A2123" s="14"/>
      <c r="B2123" s="232"/>
      <c r="C2123" s="233"/>
      <c r="D2123" s="223" t="s">
        <v>129</v>
      </c>
      <c r="E2123" s="234" t="s">
        <v>19</v>
      </c>
      <c r="F2123" s="235" t="s">
        <v>391</v>
      </c>
      <c r="G2123" s="233"/>
      <c r="H2123" s="236">
        <v>11.390000000000001</v>
      </c>
      <c r="I2123" s="237"/>
      <c r="J2123" s="233"/>
      <c r="K2123" s="233"/>
      <c r="L2123" s="238"/>
      <c r="M2123" s="239"/>
      <c r="N2123" s="240"/>
      <c r="O2123" s="240"/>
      <c r="P2123" s="240"/>
      <c r="Q2123" s="240"/>
      <c r="R2123" s="240"/>
      <c r="S2123" s="240"/>
      <c r="T2123" s="241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42" t="s">
        <v>129</v>
      </c>
      <c r="AU2123" s="242" t="s">
        <v>81</v>
      </c>
      <c r="AV2123" s="14" t="s">
        <v>81</v>
      </c>
      <c r="AW2123" s="14" t="s">
        <v>33</v>
      </c>
      <c r="AX2123" s="14" t="s">
        <v>71</v>
      </c>
      <c r="AY2123" s="242" t="s">
        <v>117</v>
      </c>
    </row>
    <row r="2124" s="14" customFormat="1">
      <c r="A2124" s="14"/>
      <c r="B2124" s="232"/>
      <c r="C2124" s="233"/>
      <c r="D2124" s="223" t="s">
        <v>129</v>
      </c>
      <c r="E2124" s="234" t="s">
        <v>19</v>
      </c>
      <c r="F2124" s="235" t="s">
        <v>171</v>
      </c>
      <c r="G2124" s="233"/>
      <c r="H2124" s="236">
        <v>7.2000000000000002</v>
      </c>
      <c r="I2124" s="237"/>
      <c r="J2124" s="233"/>
      <c r="K2124" s="233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2" t="s">
        <v>129</v>
      </c>
      <c r="AU2124" s="242" t="s">
        <v>81</v>
      </c>
      <c r="AV2124" s="14" t="s">
        <v>81</v>
      </c>
      <c r="AW2124" s="14" t="s">
        <v>33</v>
      </c>
      <c r="AX2124" s="14" t="s">
        <v>71</v>
      </c>
      <c r="AY2124" s="242" t="s">
        <v>117</v>
      </c>
    </row>
    <row r="2125" s="13" customFormat="1">
      <c r="A2125" s="13"/>
      <c r="B2125" s="221"/>
      <c r="C2125" s="222"/>
      <c r="D2125" s="223" t="s">
        <v>129</v>
      </c>
      <c r="E2125" s="224" t="s">
        <v>19</v>
      </c>
      <c r="F2125" s="225" t="s">
        <v>172</v>
      </c>
      <c r="G2125" s="222"/>
      <c r="H2125" s="224" t="s">
        <v>19</v>
      </c>
      <c r="I2125" s="226"/>
      <c r="J2125" s="222"/>
      <c r="K2125" s="222"/>
      <c r="L2125" s="227"/>
      <c r="M2125" s="228"/>
      <c r="N2125" s="229"/>
      <c r="O2125" s="229"/>
      <c r="P2125" s="229"/>
      <c r="Q2125" s="229"/>
      <c r="R2125" s="229"/>
      <c r="S2125" s="229"/>
      <c r="T2125" s="230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1" t="s">
        <v>129</v>
      </c>
      <c r="AU2125" s="231" t="s">
        <v>81</v>
      </c>
      <c r="AV2125" s="13" t="s">
        <v>79</v>
      </c>
      <c r="AW2125" s="13" t="s">
        <v>33</v>
      </c>
      <c r="AX2125" s="13" t="s">
        <v>71</v>
      </c>
      <c r="AY2125" s="231" t="s">
        <v>117</v>
      </c>
    </row>
    <row r="2126" s="14" customFormat="1">
      <c r="A2126" s="14"/>
      <c r="B2126" s="232"/>
      <c r="C2126" s="233"/>
      <c r="D2126" s="223" t="s">
        <v>129</v>
      </c>
      <c r="E2126" s="234" t="s">
        <v>19</v>
      </c>
      <c r="F2126" s="235" t="s">
        <v>392</v>
      </c>
      <c r="G2126" s="233"/>
      <c r="H2126" s="236">
        <v>4.8819999999999997</v>
      </c>
      <c r="I2126" s="237"/>
      <c r="J2126" s="233"/>
      <c r="K2126" s="233"/>
      <c r="L2126" s="238"/>
      <c r="M2126" s="239"/>
      <c r="N2126" s="240"/>
      <c r="O2126" s="240"/>
      <c r="P2126" s="240"/>
      <c r="Q2126" s="240"/>
      <c r="R2126" s="240"/>
      <c r="S2126" s="240"/>
      <c r="T2126" s="241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2" t="s">
        <v>129</v>
      </c>
      <c r="AU2126" s="242" t="s">
        <v>81</v>
      </c>
      <c r="AV2126" s="14" t="s">
        <v>81</v>
      </c>
      <c r="AW2126" s="14" t="s">
        <v>33</v>
      </c>
      <c r="AX2126" s="14" t="s">
        <v>71</v>
      </c>
      <c r="AY2126" s="242" t="s">
        <v>117</v>
      </c>
    </row>
    <row r="2127" s="14" customFormat="1">
      <c r="A2127" s="14"/>
      <c r="B2127" s="232"/>
      <c r="C2127" s="233"/>
      <c r="D2127" s="223" t="s">
        <v>129</v>
      </c>
      <c r="E2127" s="234" t="s">
        <v>19</v>
      </c>
      <c r="F2127" s="235" t="s">
        <v>174</v>
      </c>
      <c r="G2127" s="233"/>
      <c r="H2127" s="236">
        <v>2.8799999999999999</v>
      </c>
      <c r="I2127" s="237"/>
      <c r="J2127" s="233"/>
      <c r="K2127" s="233"/>
      <c r="L2127" s="238"/>
      <c r="M2127" s="239"/>
      <c r="N2127" s="240"/>
      <c r="O2127" s="240"/>
      <c r="P2127" s="240"/>
      <c r="Q2127" s="240"/>
      <c r="R2127" s="240"/>
      <c r="S2127" s="240"/>
      <c r="T2127" s="241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42" t="s">
        <v>129</v>
      </c>
      <c r="AU2127" s="242" t="s">
        <v>81</v>
      </c>
      <c r="AV2127" s="14" t="s">
        <v>81</v>
      </c>
      <c r="AW2127" s="14" t="s">
        <v>33</v>
      </c>
      <c r="AX2127" s="14" t="s">
        <v>71</v>
      </c>
      <c r="AY2127" s="242" t="s">
        <v>117</v>
      </c>
    </row>
    <row r="2128" s="13" customFormat="1">
      <c r="A2128" s="13"/>
      <c r="B2128" s="221"/>
      <c r="C2128" s="222"/>
      <c r="D2128" s="223" t="s">
        <v>129</v>
      </c>
      <c r="E2128" s="224" t="s">
        <v>19</v>
      </c>
      <c r="F2128" s="225" t="s">
        <v>175</v>
      </c>
      <c r="G2128" s="222"/>
      <c r="H2128" s="224" t="s">
        <v>19</v>
      </c>
      <c r="I2128" s="226"/>
      <c r="J2128" s="222"/>
      <c r="K2128" s="222"/>
      <c r="L2128" s="227"/>
      <c r="M2128" s="228"/>
      <c r="N2128" s="229"/>
      <c r="O2128" s="229"/>
      <c r="P2128" s="229"/>
      <c r="Q2128" s="229"/>
      <c r="R2128" s="229"/>
      <c r="S2128" s="229"/>
      <c r="T2128" s="230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1" t="s">
        <v>129</v>
      </c>
      <c r="AU2128" s="231" t="s">
        <v>81</v>
      </c>
      <c r="AV2128" s="13" t="s">
        <v>79</v>
      </c>
      <c r="AW2128" s="13" t="s">
        <v>33</v>
      </c>
      <c r="AX2128" s="13" t="s">
        <v>71</v>
      </c>
      <c r="AY2128" s="231" t="s">
        <v>117</v>
      </c>
    </row>
    <row r="2129" s="14" customFormat="1">
      <c r="A2129" s="14"/>
      <c r="B2129" s="232"/>
      <c r="C2129" s="233"/>
      <c r="D2129" s="223" t="s">
        <v>129</v>
      </c>
      <c r="E2129" s="234" t="s">
        <v>19</v>
      </c>
      <c r="F2129" s="235" t="s">
        <v>393</v>
      </c>
      <c r="G2129" s="233"/>
      <c r="H2129" s="236">
        <v>7.7290000000000001</v>
      </c>
      <c r="I2129" s="237"/>
      <c r="J2129" s="233"/>
      <c r="K2129" s="233"/>
      <c r="L2129" s="238"/>
      <c r="M2129" s="239"/>
      <c r="N2129" s="240"/>
      <c r="O2129" s="240"/>
      <c r="P2129" s="240"/>
      <c r="Q2129" s="240"/>
      <c r="R2129" s="240"/>
      <c r="S2129" s="240"/>
      <c r="T2129" s="241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2" t="s">
        <v>129</v>
      </c>
      <c r="AU2129" s="242" t="s">
        <v>81</v>
      </c>
      <c r="AV2129" s="14" t="s">
        <v>81</v>
      </c>
      <c r="AW2129" s="14" t="s">
        <v>33</v>
      </c>
      <c r="AX2129" s="14" t="s">
        <v>71</v>
      </c>
      <c r="AY2129" s="242" t="s">
        <v>117</v>
      </c>
    </row>
    <row r="2130" s="14" customFormat="1">
      <c r="A2130" s="14"/>
      <c r="B2130" s="232"/>
      <c r="C2130" s="233"/>
      <c r="D2130" s="223" t="s">
        <v>129</v>
      </c>
      <c r="E2130" s="234" t="s">
        <v>19</v>
      </c>
      <c r="F2130" s="235" t="s">
        <v>177</v>
      </c>
      <c r="G2130" s="233"/>
      <c r="H2130" s="236">
        <v>4.6799999999999997</v>
      </c>
      <c r="I2130" s="237"/>
      <c r="J2130" s="233"/>
      <c r="K2130" s="233"/>
      <c r="L2130" s="238"/>
      <c r="M2130" s="239"/>
      <c r="N2130" s="240"/>
      <c r="O2130" s="240"/>
      <c r="P2130" s="240"/>
      <c r="Q2130" s="240"/>
      <c r="R2130" s="240"/>
      <c r="S2130" s="240"/>
      <c r="T2130" s="241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2" t="s">
        <v>129</v>
      </c>
      <c r="AU2130" s="242" t="s">
        <v>81</v>
      </c>
      <c r="AV2130" s="14" t="s">
        <v>81</v>
      </c>
      <c r="AW2130" s="14" t="s">
        <v>33</v>
      </c>
      <c r="AX2130" s="14" t="s">
        <v>71</v>
      </c>
      <c r="AY2130" s="242" t="s">
        <v>117</v>
      </c>
    </row>
    <row r="2131" s="13" customFormat="1">
      <c r="A2131" s="13"/>
      <c r="B2131" s="221"/>
      <c r="C2131" s="222"/>
      <c r="D2131" s="223" t="s">
        <v>129</v>
      </c>
      <c r="E2131" s="224" t="s">
        <v>19</v>
      </c>
      <c r="F2131" s="225" t="s">
        <v>178</v>
      </c>
      <c r="G2131" s="222"/>
      <c r="H2131" s="224" t="s">
        <v>19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1" t="s">
        <v>129</v>
      </c>
      <c r="AU2131" s="231" t="s">
        <v>81</v>
      </c>
      <c r="AV2131" s="13" t="s">
        <v>79</v>
      </c>
      <c r="AW2131" s="13" t="s">
        <v>33</v>
      </c>
      <c r="AX2131" s="13" t="s">
        <v>71</v>
      </c>
      <c r="AY2131" s="231" t="s">
        <v>117</v>
      </c>
    </row>
    <row r="2132" s="14" customFormat="1">
      <c r="A2132" s="14"/>
      <c r="B2132" s="232"/>
      <c r="C2132" s="233"/>
      <c r="D2132" s="223" t="s">
        <v>129</v>
      </c>
      <c r="E2132" s="234" t="s">
        <v>19</v>
      </c>
      <c r="F2132" s="235" t="s">
        <v>394</v>
      </c>
      <c r="G2132" s="233"/>
      <c r="H2132" s="236">
        <v>2.2149999999999999</v>
      </c>
      <c r="I2132" s="237"/>
      <c r="J2132" s="233"/>
      <c r="K2132" s="233"/>
      <c r="L2132" s="238"/>
      <c r="M2132" s="239"/>
      <c r="N2132" s="240"/>
      <c r="O2132" s="240"/>
      <c r="P2132" s="240"/>
      <c r="Q2132" s="240"/>
      <c r="R2132" s="240"/>
      <c r="S2132" s="240"/>
      <c r="T2132" s="241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2" t="s">
        <v>129</v>
      </c>
      <c r="AU2132" s="242" t="s">
        <v>81</v>
      </c>
      <c r="AV2132" s="14" t="s">
        <v>81</v>
      </c>
      <c r="AW2132" s="14" t="s">
        <v>33</v>
      </c>
      <c r="AX2132" s="14" t="s">
        <v>71</v>
      </c>
      <c r="AY2132" s="242" t="s">
        <v>117</v>
      </c>
    </row>
    <row r="2133" s="14" customFormat="1">
      <c r="A2133" s="14"/>
      <c r="B2133" s="232"/>
      <c r="C2133" s="233"/>
      <c r="D2133" s="223" t="s">
        <v>129</v>
      </c>
      <c r="E2133" s="234" t="s">
        <v>19</v>
      </c>
      <c r="F2133" s="235" t="s">
        <v>180</v>
      </c>
      <c r="G2133" s="233"/>
      <c r="H2133" s="236">
        <v>1.3999999999999999</v>
      </c>
      <c r="I2133" s="237"/>
      <c r="J2133" s="233"/>
      <c r="K2133" s="233"/>
      <c r="L2133" s="238"/>
      <c r="M2133" s="239"/>
      <c r="N2133" s="240"/>
      <c r="O2133" s="240"/>
      <c r="P2133" s="240"/>
      <c r="Q2133" s="240"/>
      <c r="R2133" s="240"/>
      <c r="S2133" s="240"/>
      <c r="T2133" s="241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42" t="s">
        <v>129</v>
      </c>
      <c r="AU2133" s="242" t="s">
        <v>81</v>
      </c>
      <c r="AV2133" s="14" t="s">
        <v>81</v>
      </c>
      <c r="AW2133" s="14" t="s">
        <v>33</v>
      </c>
      <c r="AX2133" s="14" t="s">
        <v>71</v>
      </c>
      <c r="AY2133" s="242" t="s">
        <v>117</v>
      </c>
    </row>
    <row r="2134" s="13" customFormat="1">
      <c r="A2134" s="13"/>
      <c r="B2134" s="221"/>
      <c r="C2134" s="222"/>
      <c r="D2134" s="223" t="s">
        <v>129</v>
      </c>
      <c r="E2134" s="224" t="s">
        <v>19</v>
      </c>
      <c r="F2134" s="225" t="s">
        <v>181</v>
      </c>
      <c r="G2134" s="222"/>
      <c r="H2134" s="224" t="s">
        <v>19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1" t="s">
        <v>129</v>
      </c>
      <c r="AU2134" s="231" t="s">
        <v>81</v>
      </c>
      <c r="AV2134" s="13" t="s">
        <v>79</v>
      </c>
      <c r="AW2134" s="13" t="s">
        <v>33</v>
      </c>
      <c r="AX2134" s="13" t="s">
        <v>71</v>
      </c>
      <c r="AY2134" s="231" t="s">
        <v>117</v>
      </c>
    </row>
    <row r="2135" s="14" customFormat="1">
      <c r="A2135" s="14"/>
      <c r="B2135" s="232"/>
      <c r="C2135" s="233"/>
      <c r="D2135" s="223" t="s">
        <v>129</v>
      </c>
      <c r="E2135" s="234" t="s">
        <v>19</v>
      </c>
      <c r="F2135" s="235" t="s">
        <v>395</v>
      </c>
      <c r="G2135" s="233"/>
      <c r="H2135" s="236">
        <v>2.802</v>
      </c>
      <c r="I2135" s="237"/>
      <c r="J2135" s="233"/>
      <c r="K2135" s="233"/>
      <c r="L2135" s="238"/>
      <c r="M2135" s="239"/>
      <c r="N2135" s="240"/>
      <c r="O2135" s="240"/>
      <c r="P2135" s="240"/>
      <c r="Q2135" s="240"/>
      <c r="R2135" s="240"/>
      <c r="S2135" s="240"/>
      <c r="T2135" s="241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42" t="s">
        <v>129</v>
      </c>
      <c r="AU2135" s="242" t="s">
        <v>81</v>
      </c>
      <c r="AV2135" s="14" t="s">
        <v>81</v>
      </c>
      <c r="AW2135" s="14" t="s">
        <v>33</v>
      </c>
      <c r="AX2135" s="14" t="s">
        <v>71</v>
      </c>
      <c r="AY2135" s="242" t="s">
        <v>117</v>
      </c>
    </row>
    <row r="2136" s="14" customFormat="1">
      <c r="A2136" s="14"/>
      <c r="B2136" s="232"/>
      <c r="C2136" s="233"/>
      <c r="D2136" s="223" t="s">
        <v>129</v>
      </c>
      <c r="E2136" s="234" t="s">
        <v>19</v>
      </c>
      <c r="F2136" s="235" t="s">
        <v>183</v>
      </c>
      <c r="G2136" s="233"/>
      <c r="H2136" s="236">
        <v>1.6599999999999999</v>
      </c>
      <c r="I2136" s="237"/>
      <c r="J2136" s="233"/>
      <c r="K2136" s="233"/>
      <c r="L2136" s="238"/>
      <c r="M2136" s="239"/>
      <c r="N2136" s="240"/>
      <c r="O2136" s="240"/>
      <c r="P2136" s="240"/>
      <c r="Q2136" s="240"/>
      <c r="R2136" s="240"/>
      <c r="S2136" s="240"/>
      <c r="T2136" s="241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2" t="s">
        <v>129</v>
      </c>
      <c r="AU2136" s="242" t="s">
        <v>81</v>
      </c>
      <c r="AV2136" s="14" t="s">
        <v>81</v>
      </c>
      <c r="AW2136" s="14" t="s">
        <v>33</v>
      </c>
      <c r="AX2136" s="14" t="s">
        <v>71</v>
      </c>
      <c r="AY2136" s="242" t="s">
        <v>117</v>
      </c>
    </row>
    <row r="2137" s="13" customFormat="1">
      <c r="A2137" s="13"/>
      <c r="B2137" s="221"/>
      <c r="C2137" s="222"/>
      <c r="D2137" s="223" t="s">
        <v>129</v>
      </c>
      <c r="E2137" s="224" t="s">
        <v>19</v>
      </c>
      <c r="F2137" s="225" t="s">
        <v>184</v>
      </c>
      <c r="G2137" s="222"/>
      <c r="H2137" s="224" t="s">
        <v>19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1" t="s">
        <v>129</v>
      </c>
      <c r="AU2137" s="231" t="s">
        <v>81</v>
      </c>
      <c r="AV2137" s="13" t="s">
        <v>79</v>
      </c>
      <c r="AW2137" s="13" t="s">
        <v>33</v>
      </c>
      <c r="AX2137" s="13" t="s">
        <v>71</v>
      </c>
      <c r="AY2137" s="231" t="s">
        <v>117</v>
      </c>
    </row>
    <row r="2138" s="14" customFormat="1">
      <c r="A2138" s="14"/>
      <c r="B2138" s="232"/>
      <c r="C2138" s="233"/>
      <c r="D2138" s="223" t="s">
        <v>129</v>
      </c>
      <c r="E2138" s="234" t="s">
        <v>19</v>
      </c>
      <c r="F2138" s="235" t="s">
        <v>396</v>
      </c>
      <c r="G2138" s="233"/>
      <c r="H2138" s="236">
        <v>3.4350000000000001</v>
      </c>
      <c r="I2138" s="237"/>
      <c r="J2138" s="233"/>
      <c r="K2138" s="233"/>
      <c r="L2138" s="238"/>
      <c r="M2138" s="239"/>
      <c r="N2138" s="240"/>
      <c r="O2138" s="240"/>
      <c r="P2138" s="240"/>
      <c r="Q2138" s="240"/>
      <c r="R2138" s="240"/>
      <c r="S2138" s="240"/>
      <c r="T2138" s="241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2" t="s">
        <v>129</v>
      </c>
      <c r="AU2138" s="242" t="s">
        <v>81</v>
      </c>
      <c r="AV2138" s="14" t="s">
        <v>81</v>
      </c>
      <c r="AW2138" s="14" t="s">
        <v>33</v>
      </c>
      <c r="AX2138" s="14" t="s">
        <v>71</v>
      </c>
      <c r="AY2138" s="242" t="s">
        <v>117</v>
      </c>
    </row>
    <row r="2139" s="14" customFormat="1">
      <c r="A2139" s="14"/>
      <c r="B2139" s="232"/>
      <c r="C2139" s="233"/>
      <c r="D2139" s="223" t="s">
        <v>129</v>
      </c>
      <c r="E2139" s="234" t="s">
        <v>19</v>
      </c>
      <c r="F2139" s="235" t="s">
        <v>186</v>
      </c>
      <c r="G2139" s="233"/>
      <c r="H2139" s="236">
        <v>1.94</v>
      </c>
      <c r="I2139" s="237"/>
      <c r="J2139" s="233"/>
      <c r="K2139" s="233"/>
      <c r="L2139" s="238"/>
      <c r="M2139" s="239"/>
      <c r="N2139" s="240"/>
      <c r="O2139" s="240"/>
      <c r="P2139" s="240"/>
      <c r="Q2139" s="240"/>
      <c r="R2139" s="240"/>
      <c r="S2139" s="240"/>
      <c r="T2139" s="241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2" t="s">
        <v>129</v>
      </c>
      <c r="AU2139" s="242" t="s">
        <v>81</v>
      </c>
      <c r="AV2139" s="14" t="s">
        <v>81</v>
      </c>
      <c r="AW2139" s="14" t="s">
        <v>33</v>
      </c>
      <c r="AX2139" s="14" t="s">
        <v>71</v>
      </c>
      <c r="AY2139" s="242" t="s">
        <v>117</v>
      </c>
    </row>
    <row r="2140" s="13" customFormat="1">
      <c r="A2140" s="13"/>
      <c r="B2140" s="221"/>
      <c r="C2140" s="222"/>
      <c r="D2140" s="223" t="s">
        <v>129</v>
      </c>
      <c r="E2140" s="224" t="s">
        <v>19</v>
      </c>
      <c r="F2140" s="225" t="s">
        <v>187</v>
      </c>
      <c r="G2140" s="222"/>
      <c r="H2140" s="224" t="s">
        <v>19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31" t="s">
        <v>129</v>
      </c>
      <c r="AU2140" s="231" t="s">
        <v>81</v>
      </c>
      <c r="AV2140" s="13" t="s">
        <v>79</v>
      </c>
      <c r="AW2140" s="13" t="s">
        <v>33</v>
      </c>
      <c r="AX2140" s="13" t="s">
        <v>71</v>
      </c>
      <c r="AY2140" s="231" t="s">
        <v>117</v>
      </c>
    </row>
    <row r="2141" s="14" customFormat="1">
      <c r="A2141" s="14"/>
      <c r="B2141" s="232"/>
      <c r="C2141" s="233"/>
      <c r="D2141" s="223" t="s">
        <v>129</v>
      </c>
      <c r="E2141" s="234" t="s">
        <v>19</v>
      </c>
      <c r="F2141" s="235" t="s">
        <v>397</v>
      </c>
      <c r="G2141" s="233"/>
      <c r="H2141" s="236">
        <v>2.6669999999999998</v>
      </c>
      <c r="I2141" s="237"/>
      <c r="J2141" s="233"/>
      <c r="K2141" s="233"/>
      <c r="L2141" s="238"/>
      <c r="M2141" s="239"/>
      <c r="N2141" s="240"/>
      <c r="O2141" s="240"/>
      <c r="P2141" s="240"/>
      <c r="Q2141" s="240"/>
      <c r="R2141" s="240"/>
      <c r="S2141" s="240"/>
      <c r="T2141" s="241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42" t="s">
        <v>129</v>
      </c>
      <c r="AU2141" s="242" t="s">
        <v>81</v>
      </c>
      <c r="AV2141" s="14" t="s">
        <v>81</v>
      </c>
      <c r="AW2141" s="14" t="s">
        <v>33</v>
      </c>
      <c r="AX2141" s="14" t="s">
        <v>71</v>
      </c>
      <c r="AY2141" s="242" t="s">
        <v>117</v>
      </c>
    </row>
    <row r="2142" s="14" customFormat="1">
      <c r="A2142" s="14"/>
      <c r="B2142" s="232"/>
      <c r="C2142" s="233"/>
      <c r="D2142" s="223" t="s">
        <v>129</v>
      </c>
      <c r="E2142" s="234" t="s">
        <v>19</v>
      </c>
      <c r="F2142" s="235" t="s">
        <v>189</v>
      </c>
      <c r="G2142" s="233"/>
      <c r="H2142" s="236">
        <v>1.6000000000000001</v>
      </c>
      <c r="I2142" s="237"/>
      <c r="J2142" s="233"/>
      <c r="K2142" s="233"/>
      <c r="L2142" s="238"/>
      <c r="M2142" s="239"/>
      <c r="N2142" s="240"/>
      <c r="O2142" s="240"/>
      <c r="P2142" s="240"/>
      <c r="Q2142" s="240"/>
      <c r="R2142" s="240"/>
      <c r="S2142" s="240"/>
      <c r="T2142" s="241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2" t="s">
        <v>129</v>
      </c>
      <c r="AU2142" s="242" t="s">
        <v>81</v>
      </c>
      <c r="AV2142" s="14" t="s">
        <v>81</v>
      </c>
      <c r="AW2142" s="14" t="s">
        <v>33</v>
      </c>
      <c r="AX2142" s="14" t="s">
        <v>71</v>
      </c>
      <c r="AY2142" s="242" t="s">
        <v>117</v>
      </c>
    </row>
    <row r="2143" s="13" customFormat="1">
      <c r="A2143" s="13"/>
      <c r="B2143" s="221"/>
      <c r="C2143" s="222"/>
      <c r="D2143" s="223" t="s">
        <v>129</v>
      </c>
      <c r="E2143" s="224" t="s">
        <v>19</v>
      </c>
      <c r="F2143" s="225" t="s">
        <v>190</v>
      </c>
      <c r="G2143" s="222"/>
      <c r="H2143" s="224" t="s">
        <v>19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31" t="s">
        <v>129</v>
      </c>
      <c r="AU2143" s="231" t="s">
        <v>81</v>
      </c>
      <c r="AV2143" s="13" t="s">
        <v>79</v>
      </c>
      <c r="AW2143" s="13" t="s">
        <v>33</v>
      </c>
      <c r="AX2143" s="13" t="s">
        <v>71</v>
      </c>
      <c r="AY2143" s="231" t="s">
        <v>117</v>
      </c>
    </row>
    <row r="2144" s="14" customFormat="1">
      <c r="A2144" s="14"/>
      <c r="B2144" s="232"/>
      <c r="C2144" s="233"/>
      <c r="D2144" s="223" t="s">
        <v>129</v>
      </c>
      <c r="E2144" s="234" t="s">
        <v>19</v>
      </c>
      <c r="F2144" s="235" t="s">
        <v>398</v>
      </c>
      <c r="G2144" s="233"/>
      <c r="H2144" s="236">
        <v>3.1190000000000002</v>
      </c>
      <c r="I2144" s="237"/>
      <c r="J2144" s="233"/>
      <c r="K2144" s="233"/>
      <c r="L2144" s="238"/>
      <c r="M2144" s="239"/>
      <c r="N2144" s="240"/>
      <c r="O2144" s="240"/>
      <c r="P2144" s="240"/>
      <c r="Q2144" s="240"/>
      <c r="R2144" s="240"/>
      <c r="S2144" s="240"/>
      <c r="T2144" s="241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42" t="s">
        <v>129</v>
      </c>
      <c r="AU2144" s="242" t="s">
        <v>81</v>
      </c>
      <c r="AV2144" s="14" t="s">
        <v>81</v>
      </c>
      <c r="AW2144" s="14" t="s">
        <v>33</v>
      </c>
      <c r="AX2144" s="14" t="s">
        <v>71</v>
      </c>
      <c r="AY2144" s="242" t="s">
        <v>117</v>
      </c>
    </row>
    <row r="2145" s="14" customFormat="1">
      <c r="A2145" s="14"/>
      <c r="B2145" s="232"/>
      <c r="C2145" s="233"/>
      <c r="D2145" s="223" t="s">
        <v>129</v>
      </c>
      <c r="E2145" s="234" t="s">
        <v>19</v>
      </c>
      <c r="F2145" s="235" t="s">
        <v>192</v>
      </c>
      <c r="G2145" s="233"/>
      <c r="H2145" s="236">
        <v>1.8</v>
      </c>
      <c r="I2145" s="237"/>
      <c r="J2145" s="233"/>
      <c r="K2145" s="233"/>
      <c r="L2145" s="238"/>
      <c r="M2145" s="239"/>
      <c r="N2145" s="240"/>
      <c r="O2145" s="240"/>
      <c r="P2145" s="240"/>
      <c r="Q2145" s="240"/>
      <c r="R2145" s="240"/>
      <c r="S2145" s="240"/>
      <c r="T2145" s="241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42" t="s">
        <v>129</v>
      </c>
      <c r="AU2145" s="242" t="s">
        <v>81</v>
      </c>
      <c r="AV2145" s="14" t="s">
        <v>81</v>
      </c>
      <c r="AW2145" s="14" t="s">
        <v>33</v>
      </c>
      <c r="AX2145" s="14" t="s">
        <v>71</v>
      </c>
      <c r="AY2145" s="242" t="s">
        <v>117</v>
      </c>
    </row>
    <row r="2146" s="13" customFormat="1">
      <c r="A2146" s="13"/>
      <c r="B2146" s="221"/>
      <c r="C2146" s="222"/>
      <c r="D2146" s="223" t="s">
        <v>129</v>
      </c>
      <c r="E2146" s="224" t="s">
        <v>19</v>
      </c>
      <c r="F2146" s="225" t="s">
        <v>193</v>
      </c>
      <c r="G2146" s="222"/>
      <c r="H2146" s="224" t="s">
        <v>19</v>
      </c>
      <c r="I2146" s="226"/>
      <c r="J2146" s="222"/>
      <c r="K2146" s="222"/>
      <c r="L2146" s="227"/>
      <c r="M2146" s="228"/>
      <c r="N2146" s="229"/>
      <c r="O2146" s="229"/>
      <c r="P2146" s="229"/>
      <c r="Q2146" s="229"/>
      <c r="R2146" s="229"/>
      <c r="S2146" s="229"/>
      <c r="T2146" s="230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31" t="s">
        <v>129</v>
      </c>
      <c r="AU2146" s="231" t="s">
        <v>81</v>
      </c>
      <c r="AV2146" s="13" t="s">
        <v>79</v>
      </c>
      <c r="AW2146" s="13" t="s">
        <v>33</v>
      </c>
      <c r="AX2146" s="13" t="s">
        <v>71</v>
      </c>
      <c r="AY2146" s="231" t="s">
        <v>117</v>
      </c>
    </row>
    <row r="2147" s="14" customFormat="1">
      <c r="A2147" s="14"/>
      <c r="B2147" s="232"/>
      <c r="C2147" s="233"/>
      <c r="D2147" s="223" t="s">
        <v>129</v>
      </c>
      <c r="E2147" s="234" t="s">
        <v>19</v>
      </c>
      <c r="F2147" s="235" t="s">
        <v>399</v>
      </c>
      <c r="G2147" s="233"/>
      <c r="H2147" s="236">
        <v>3.706</v>
      </c>
      <c r="I2147" s="237"/>
      <c r="J2147" s="233"/>
      <c r="K2147" s="233"/>
      <c r="L2147" s="238"/>
      <c r="M2147" s="239"/>
      <c r="N2147" s="240"/>
      <c r="O2147" s="240"/>
      <c r="P2147" s="240"/>
      <c r="Q2147" s="240"/>
      <c r="R2147" s="240"/>
      <c r="S2147" s="240"/>
      <c r="T2147" s="241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42" t="s">
        <v>129</v>
      </c>
      <c r="AU2147" s="242" t="s">
        <v>81</v>
      </c>
      <c r="AV2147" s="14" t="s">
        <v>81</v>
      </c>
      <c r="AW2147" s="14" t="s">
        <v>33</v>
      </c>
      <c r="AX2147" s="14" t="s">
        <v>71</v>
      </c>
      <c r="AY2147" s="242" t="s">
        <v>117</v>
      </c>
    </row>
    <row r="2148" s="14" customFormat="1">
      <c r="A2148" s="14"/>
      <c r="B2148" s="232"/>
      <c r="C2148" s="233"/>
      <c r="D2148" s="223" t="s">
        <v>129</v>
      </c>
      <c r="E2148" s="234" t="s">
        <v>19</v>
      </c>
      <c r="F2148" s="235" t="s">
        <v>195</v>
      </c>
      <c r="G2148" s="233"/>
      <c r="H2148" s="236">
        <v>2.0600000000000001</v>
      </c>
      <c r="I2148" s="237"/>
      <c r="J2148" s="233"/>
      <c r="K2148" s="233"/>
      <c r="L2148" s="238"/>
      <c r="M2148" s="239"/>
      <c r="N2148" s="240"/>
      <c r="O2148" s="240"/>
      <c r="P2148" s="240"/>
      <c r="Q2148" s="240"/>
      <c r="R2148" s="240"/>
      <c r="S2148" s="240"/>
      <c r="T2148" s="241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42" t="s">
        <v>129</v>
      </c>
      <c r="AU2148" s="242" t="s">
        <v>81</v>
      </c>
      <c r="AV2148" s="14" t="s">
        <v>81</v>
      </c>
      <c r="AW2148" s="14" t="s">
        <v>33</v>
      </c>
      <c r="AX2148" s="14" t="s">
        <v>71</v>
      </c>
      <c r="AY2148" s="242" t="s">
        <v>117</v>
      </c>
    </row>
    <row r="2149" s="13" customFormat="1">
      <c r="A2149" s="13"/>
      <c r="B2149" s="221"/>
      <c r="C2149" s="222"/>
      <c r="D2149" s="223" t="s">
        <v>129</v>
      </c>
      <c r="E2149" s="224" t="s">
        <v>19</v>
      </c>
      <c r="F2149" s="225" t="s">
        <v>196</v>
      </c>
      <c r="G2149" s="222"/>
      <c r="H2149" s="224" t="s">
        <v>19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31" t="s">
        <v>129</v>
      </c>
      <c r="AU2149" s="231" t="s">
        <v>81</v>
      </c>
      <c r="AV2149" s="13" t="s">
        <v>79</v>
      </c>
      <c r="AW2149" s="13" t="s">
        <v>33</v>
      </c>
      <c r="AX2149" s="13" t="s">
        <v>71</v>
      </c>
      <c r="AY2149" s="231" t="s">
        <v>117</v>
      </c>
    </row>
    <row r="2150" s="14" customFormat="1">
      <c r="A2150" s="14"/>
      <c r="B2150" s="232"/>
      <c r="C2150" s="233"/>
      <c r="D2150" s="223" t="s">
        <v>129</v>
      </c>
      <c r="E2150" s="234" t="s">
        <v>19</v>
      </c>
      <c r="F2150" s="235" t="s">
        <v>400</v>
      </c>
      <c r="G2150" s="233"/>
      <c r="H2150" s="236">
        <v>2.2149999999999999</v>
      </c>
      <c r="I2150" s="237"/>
      <c r="J2150" s="233"/>
      <c r="K2150" s="233"/>
      <c r="L2150" s="238"/>
      <c r="M2150" s="239"/>
      <c r="N2150" s="240"/>
      <c r="O2150" s="240"/>
      <c r="P2150" s="240"/>
      <c r="Q2150" s="240"/>
      <c r="R2150" s="240"/>
      <c r="S2150" s="240"/>
      <c r="T2150" s="241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42" t="s">
        <v>129</v>
      </c>
      <c r="AU2150" s="242" t="s">
        <v>81</v>
      </c>
      <c r="AV2150" s="14" t="s">
        <v>81</v>
      </c>
      <c r="AW2150" s="14" t="s">
        <v>33</v>
      </c>
      <c r="AX2150" s="14" t="s">
        <v>71</v>
      </c>
      <c r="AY2150" s="242" t="s">
        <v>117</v>
      </c>
    </row>
    <row r="2151" s="14" customFormat="1">
      <c r="A2151" s="14"/>
      <c r="B2151" s="232"/>
      <c r="C2151" s="233"/>
      <c r="D2151" s="223" t="s">
        <v>129</v>
      </c>
      <c r="E2151" s="234" t="s">
        <v>19</v>
      </c>
      <c r="F2151" s="235" t="s">
        <v>198</v>
      </c>
      <c r="G2151" s="233"/>
      <c r="H2151" s="236">
        <v>1.48</v>
      </c>
      <c r="I2151" s="237"/>
      <c r="J2151" s="233"/>
      <c r="K2151" s="233"/>
      <c r="L2151" s="238"/>
      <c r="M2151" s="239"/>
      <c r="N2151" s="240"/>
      <c r="O2151" s="240"/>
      <c r="P2151" s="240"/>
      <c r="Q2151" s="240"/>
      <c r="R2151" s="240"/>
      <c r="S2151" s="240"/>
      <c r="T2151" s="241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42" t="s">
        <v>129</v>
      </c>
      <c r="AU2151" s="242" t="s">
        <v>81</v>
      </c>
      <c r="AV2151" s="14" t="s">
        <v>81</v>
      </c>
      <c r="AW2151" s="14" t="s">
        <v>33</v>
      </c>
      <c r="AX2151" s="14" t="s">
        <v>71</v>
      </c>
      <c r="AY2151" s="242" t="s">
        <v>117</v>
      </c>
    </row>
    <row r="2152" s="13" customFormat="1">
      <c r="A2152" s="13"/>
      <c r="B2152" s="221"/>
      <c r="C2152" s="222"/>
      <c r="D2152" s="223" t="s">
        <v>129</v>
      </c>
      <c r="E2152" s="224" t="s">
        <v>19</v>
      </c>
      <c r="F2152" s="225" t="s">
        <v>199</v>
      </c>
      <c r="G2152" s="222"/>
      <c r="H2152" s="224" t="s">
        <v>19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1" t="s">
        <v>129</v>
      </c>
      <c r="AU2152" s="231" t="s">
        <v>81</v>
      </c>
      <c r="AV2152" s="13" t="s">
        <v>79</v>
      </c>
      <c r="AW2152" s="13" t="s">
        <v>33</v>
      </c>
      <c r="AX2152" s="13" t="s">
        <v>71</v>
      </c>
      <c r="AY2152" s="231" t="s">
        <v>117</v>
      </c>
    </row>
    <row r="2153" s="14" customFormat="1">
      <c r="A2153" s="14"/>
      <c r="B2153" s="232"/>
      <c r="C2153" s="233"/>
      <c r="D2153" s="223" t="s">
        <v>129</v>
      </c>
      <c r="E2153" s="234" t="s">
        <v>19</v>
      </c>
      <c r="F2153" s="235" t="s">
        <v>401</v>
      </c>
      <c r="G2153" s="233"/>
      <c r="H2153" s="236">
        <v>10.667</v>
      </c>
      <c r="I2153" s="237"/>
      <c r="J2153" s="233"/>
      <c r="K2153" s="233"/>
      <c r="L2153" s="238"/>
      <c r="M2153" s="239"/>
      <c r="N2153" s="240"/>
      <c r="O2153" s="240"/>
      <c r="P2153" s="240"/>
      <c r="Q2153" s="240"/>
      <c r="R2153" s="240"/>
      <c r="S2153" s="240"/>
      <c r="T2153" s="241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42" t="s">
        <v>129</v>
      </c>
      <c r="AU2153" s="242" t="s">
        <v>81</v>
      </c>
      <c r="AV2153" s="14" t="s">
        <v>81</v>
      </c>
      <c r="AW2153" s="14" t="s">
        <v>33</v>
      </c>
      <c r="AX2153" s="14" t="s">
        <v>71</v>
      </c>
      <c r="AY2153" s="242" t="s">
        <v>117</v>
      </c>
    </row>
    <row r="2154" s="14" customFormat="1">
      <c r="A2154" s="14"/>
      <c r="B2154" s="232"/>
      <c r="C2154" s="233"/>
      <c r="D2154" s="223" t="s">
        <v>129</v>
      </c>
      <c r="E2154" s="234" t="s">
        <v>19</v>
      </c>
      <c r="F2154" s="235" t="s">
        <v>201</v>
      </c>
      <c r="G2154" s="233"/>
      <c r="H2154" s="236">
        <v>6.7199999999999998</v>
      </c>
      <c r="I2154" s="237"/>
      <c r="J2154" s="233"/>
      <c r="K2154" s="233"/>
      <c r="L2154" s="238"/>
      <c r="M2154" s="239"/>
      <c r="N2154" s="240"/>
      <c r="O2154" s="240"/>
      <c r="P2154" s="240"/>
      <c r="Q2154" s="240"/>
      <c r="R2154" s="240"/>
      <c r="S2154" s="240"/>
      <c r="T2154" s="241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2" t="s">
        <v>129</v>
      </c>
      <c r="AU2154" s="242" t="s">
        <v>81</v>
      </c>
      <c r="AV2154" s="14" t="s">
        <v>81</v>
      </c>
      <c r="AW2154" s="14" t="s">
        <v>33</v>
      </c>
      <c r="AX2154" s="14" t="s">
        <v>71</v>
      </c>
      <c r="AY2154" s="242" t="s">
        <v>117</v>
      </c>
    </row>
    <row r="2155" s="13" customFormat="1">
      <c r="A2155" s="13"/>
      <c r="B2155" s="221"/>
      <c r="C2155" s="222"/>
      <c r="D2155" s="223" t="s">
        <v>129</v>
      </c>
      <c r="E2155" s="224" t="s">
        <v>19</v>
      </c>
      <c r="F2155" s="225" t="s">
        <v>202</v>
      </c>
      <c r="G2155" s="222"/>
      <c r="H2155" s="224" t="s">
        <v>19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1" t="s">
        <v>129</v>
      </c>
      <c r="AU2155" s="231" t="s">
        <v>81</v>
      </c>
      <c r="AV2155" s="13" t="s">
        <v>79</v>
      </c>
      <c r="AW2155" s="13" t="s">
        <v>33</v>
      </c>
      <c r="AX2155" s="13" t="s">
        <v>71</v>
      </c>
      <c r="AY2155" s="231" t="s">
        <v>117</v>
      </c>
    </row>
    <row r="2156" s="14" customFormat="1">
      <c r="A2156" s="14"/>
      <c r="B2156" s="232"/>
      <c r="C2156" s="233"/>
      <c r="D2156" s="223" t="s">
        <v>129</v>
      </c>
      <c r="E2156" s="234" t="s">
        <v>19</v>
      </c>
      <c r="F2156" s="235" t="s">
        <v>402</v>
      </c>
      <c r="G2156" s="233"/>
      <c r="H2156" s="236">
        <v>3.4350000000000001</v>
      </c>
      <c r="I2156" s="237"/>
      <c r="J2156" s="233"/>
      <c r="K2156" s="233"/>
      <c r="L2156" s="238"/>
      <c r="M2156" s="239"/>
      <c r="N2156" s="240"/>
      <c r="O2156" s="240"/>
      <c r="P2156" s="240"/>
      <c r="Q2156" s="240"/>
      <c r="R2156" s="240"/>
      <c r="S2156" s="240"/>
      <c r="T2156" s="241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42" t="s">
        <v>129</v>
      </c>
      <c r="AU2156" s="242" t="s">
        <v>81</v>
      </c>
      <c r="AV2156" s="14" t="s">
        <v>81</v>
      </c>
      <c r="AW2156" s="14" t="s">
        <v>33</v>
      </c>
      <c r="AX2156" s="14" t="s">
        <v>71</v>
      </c>
      <c r="AY2156" s="242" t="s">
        <v>117</v>
      </c>
    </row>
    <row r="2157" s="14" customFormat="1">
      <c r="A2157" s="14"/>
      <c r="B2157" s="232"/>
      <c r="C2157" s="233"/>
      <c r="D2157" s="223" t="s">
        <v>129</v>
      </c>
      <c r="E2157" s="234" t="s">
        <v>19</v>
      </c>
      <c r="F2157" s="235" t="s">
        <v>204</v>
      </c>
      <c r="G2157" s="233"/>
      <c r="H2157" s="236">
        <v>2.0800000000000001</v>
      </c>
      <c r="I2157" s="237"/>
      <c r="J2157" s="233"/>
      <c r="K2157" s="233"/>
      <c r="L2157" s="238"/>
      <c r="M2157" s="239"/>
      <c r="N2157" s="240"/>
      <c r="O2157" s="240"/>
      <c r="P2157" s="240"/>
      <c r="Q2157" s="240"/>
      <c r="R2157" s="240"/>
      <c r="S2157" s="240"/>
      <c r="T2157" s="241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2" t="s">
        <v>129</v>
      </c>
      <c r="AU2157" s="242" t="s">
        <v>81</v>
      </c>
      <c r="AV2157" s="14" t="s">
        <v>81</v>
      </c>
      <c r="AW2157" s="14" t="s">
        <v>33</v>
      </c>
      <c r="AX2157" s="14" t="s">
        <v>71</v>
      </c>
      <c r="AY2157" s="242" t="s">
        <v>117</v>
      </c>
    </row>
    <row r="2158" s="13" customFormat="1">
      <c r="A2158" s="13"/>
      <c r="B2158" s="221"/>
      <c r="C2158" s="222"/>
      <c r="D2158" s="223" t="s">
        <v>129</v>
      </c>
      <c r="E2158" s="224" t="s">
        <v>19</v>
      </c>
      <c r="F2158" s="225" t="s">
        <v>205</v>
      </c>
      <c r="G2158" s="222"/>
      <c r="H2158" s="224" t="s">
        <v>19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1" t="s">
        <v>129</v>
      </c>
      <c r="AU2158" s="231" t="s">
        <v>81</v>
      </c>
      <c r="AV2158" s="13" t="s">
        <v>79</v>
      </c>
      <c r="AW2158" s="13" t="s">
        <v>33</v>
      </c>
      <c r="AX2158" s="13" t="s">
        <v>71</v>
      </c>
      <c r="AY2158" s="231" t="s">
        <v>117</v>
      </c>
    </row>
    <row r="2159" s="14" customFormat="1">
      <c r="A2159" s="14"/>
      <c r="B2159" s="232"/>
      <c r="C2159" s="233"/>
      <c r="D2159" s="223" t="s">
        <v>129</v>
      </c>
      <c r="E2159" s="234" t="s">
        <v>19</v>
      </c>
      <c r="F2159" s="235" t="s">
        <v>403</v>
      </c>
      <c r="G2159" s="233"/>
      <c r="H2159" s="236">
        <v>3.2090000000000001</v>
      </c>
      <c r="I2159" s="237"/>
      <c r="J2159" s="233"/>
      <c r="K2159" s="233"/>
      <c r="L2159" s="238"/>
      <c r="M2159" s="239"/>
      <c r="N2159" s="240"/>
      <c r="O2159" s="240"/>
      <c r="P2159" s="240"/>
      <c r="Q2159" s="240"/>
      <c r="R2159" s="240"/>
      <c r="S2159" s="240"/>
      <c r="T2159" s="241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2" t="s">
        <v>129</v>
      </c>
      <c r="AU2159" s="242" t="s">
        <v>81</v>
      </c>
      <c r="AV2159" s="14" t="s">
        <v>81</v>
      </c>
      <c r="AW2159" s="14" t="s">
        <v>33</v>
      </c>
      <c r="AX2159" s="14" t="s">
        <v>71</v>
      </c>
      <c r="AY2159" s="242" t="s">
        <v>117</v>
      </c>
    </row>
    <row r="2160" s="14" customFormat="1">
      <c r="A2160" s="14"/>
      <c r="B2160" s="232"/>
      <c r="C2160" s="233"/>
      <c r="D2160" s="223" t="s">
        <v>129</v>
      </c>
      <c r="E2160" s="234" t="s">
        <v>19</v>
      </c>
      <c r="F2160" s="235" t="s">
        <v>207</v>
      </c>
      <c r="G2160" s="233"/>
      <c r="H2160" s="236">
        <v>1.78</v>
      </c>
      <c r="I2160" s="237"/>
      <c r="J2160" s="233"/>
      <c r="K2160" s="233"/>
      <c r="L2160" s="238"/>
      <c r="M2160" s="239"/>
      <c r="N2160" s="240"/>
      <c r="O2160" s="240"/>
      <c r="P2160" s="240"/>
      <c r="Q2160" s="240"/>
      <c r="R2160" s="240"/>
      <c r="S2160" s="240"/>
      <c r="T2160" s="241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42" t="s">
        <v>129</v>
      </c>
      <c r="AU2160" s="242" t="s">
        <v>81</v>
      </c>
      <c r="AV2160" s="14" t="s">
        <v>81</v>
      </c>
      <c r="AW2160" s="14" t="s">
        <v>33</v>
      </c>
      <c r="AX2160" s="14" t="s">
        <v>71</v>
      </c>
      <c r="AY2160" s="242" t="s">
        <v>117</v>
      </c>
    </row>
    <row r="2161" s="13" customFormat="1">
      <c r="A2161" s="13"/>
      <c r="B2161" s="221"/>
      <c r="C2161" s="222"/>
      <c r="D2161" s="223" t="s">
        <v>129</v>
      </c>
      <c r="E2161" s="224" t="s">
        <v>19</v>
      </c>
      <c r="F2161" s="225" t="s">
        <v>208</v>
      </c>
      <c r="G2161" s="222"/>
      <c r="H2161" s="224" t="s">
        <v>19</v>
      </c>
      <c r="I2161" s="226"/>
      <c r="J2161" s="222"/>
      <c r="K2161" s="222"/>
      <c r="L2161" s="227"/>
      <c r="M2161" s="228"/>
      <c r="N2161" s="229"/>
      <c r="O2161" s="229"/>
      <c r="P2161" s="229"/>
      <c r="Q2161" s="229"/>
      <c r="R2161" s="229"/>
      <c r="S2161" s="229"/>
      <c r="T2161" s="230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1" t="s">
        <v>129</v>
      </c>
      <c r="AU2161" s="231" t="s">
        <v>81</v>
      </c>
      <c r="AV2161" s="13" t="s">
        <v>79</v>
      </c>
      <c r="AW2161" s="13" t="s">
        <v>33</v>
      </c>
      <c r="AX2161" s="13" t="s">
        <v>71</v>
      </c>
      <c r="AY2161" s="231" t="s">
        <v>117</v>
      </c>
    </row>
    <row r="2162" s="14" customFormat="1">
      <c r="A2162" s="14"/>
      <c r="B2162" s="232"/>
      <c r="C2162" s="233"/>
      <c r="D2162" s="223" t="s">
        <v>129</v>
      </c>
      <c r="E2162" s="234" t="s">
        <v>19</v>
      </c>
      <c r="F2162" s="235" t="s">
        <v>404</v>
      </c>
      <c r="G2162" s="233"/>
      <c r="H2162" s="236">
        <v>3.2090000000000001</v>
      </c>
      <c r="I2162" s="237"/>
      <c r="J2162" s="233"/>
      <c r="K2162" s="233"/>
      <c r="L2162" s="238"/>
      <c r="M2162" s="239"/>
      <c r="N2162" s="240"/>
      <c r="O2162" s="240"/>
      <c r="P2162" s="240"/>
      <c r="Q2162" s="240"/>
      <c r="R2162" s="240"/>
      <c r="S2162" s="240"/>
      <c r="T2162" s="241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42" t="s">
        <v>129</v>
      </c>
      <c r="AU2162" s="242" t="s">
        <v>81</v>
      </c>
      <c r="AV2162" s="14" t="s">
        <v>81</v>
      </c>
      <c r="AW2162" s="14" t="s">
        <v>33</v>
      </c>
      <c r="AX2162" s="14" t="s">
        <v>71</v>
      </c>
      <c r="AY2162" s="242" t="s">
        <v>117</v>
      </c>
    </row>
    <row r="2163" s="14" customFormat="1">
      <c r="A2163" s="14"/>
      <c r="B2163" s="232"/>
      <c r="C2163" s="233"/>
      <c r="D2163" s="223" t="s">
        <v>129</v>
      </c>
      <c r="E2163" s="234" t="s">
        <v>19</v>
      </c>
      <c r="F2163" s="235" t="s">
        <v>210</v>
      </c>
      <c r="G2163" s="233"/>
      <c r="H2163" s="236">
        <v>1.8200000000000001</v>
      </c>
      <c r="I2163" s="237"/>
      <c r="J2163" s="233"/>
      <c r="K2163" s="233"/>
      <c r="L2163" s="238"/>
      <c r="M2163" s="239"/>
      <c r="N2163" s="240"/>
      <c r="O2163" s="240"/>
      <c r="P2163" s="240"/>
      <c r="Q2163" s="240"/>
      <c r="R2163" s="240"/>
      <c r="S2163" s="240"/>
      <c r="T2163" s="241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42" t="s">
        <v>129</v>
      </c>
      <c r="AU2163" s="242" t="s">
        <v>81</v>
      </c>
      <c r="AV2163" s="14" t="s">
        <v>81</v>
      </c>
      <c r="AW2163" s="14" t="s">
        <v>33</v>
      </c>
      <c r="AX2163" s="14" t="s">
        <v>71</v>
      </c>
      <c r="AY2163" s="242" t="s">
        <v>117</v>
      </c>
    </row>
    <row r="2164" s="13" customFormat="1">
      <c r="A2164" s="13"/>
      <c r="B2164" s="221"/>
      <c r="C2164" s="222"/>
      <c r="D2164" s="223" t="s">
        <v>129</v>
      </c>
      <c r="E2164" s="224" t="s">
        <v>19</v>
      </c>
      <c r="F2164" s="225" t="s">
        <v>211</v>
      </c>
      <c r="G2164" s="222"/>
      <c r="H2164" s="224" t="s">
        <v>19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1" t="s">
        <v>129</v>
      </c>
      <c r="AU2164" s="231" t="s">
        <v>81</v>
      </c>
      <c r="AV2164" s="13" t="s">
        <v>79</v>
      </c>
      <c r="AW2164" s="13" t="s">
        <v>33</v>
      </c>
      <c r="AX2164" s="13" t="s">
        <v>71</v>
      </c>
      <c r="AY2164" s="231" t="s">
        <v>117</v>
      </c>
    </row>
    <row r="2165" s="14" customFormat="1">
      <c r="A2165" s="14"/>
      <c r="B2165" s="232"/>
      <c r="C2165" s="233"/>
      <c r="D2165" s="223" t="s">
        <v>129</v>
      </c>
      <c r="E2165" s="234" t="s">
        <v>19</v>
      </c>
      <c r="F2165" s="235" t="s">
        <v>405</v>
      </c>
      <c r="G2165" s="233"/>
      <c r="H2165" s="236">
        <v>7.3220000000000001</v>
      </c>
      <c r="I2165" s="237"/>
      <c r="J2165" s="233"/>
      <c r="K2165" s="233"/>
      <c r="L2165" s="238"/>
      <c r="M2165" s="239"/>
      <c r="N2165" s="240"/>
      <c r="O2165" s="240"/>
      <c r="P2165" s="240"/>
      <c r="Q2165" s="240"/>
      <c r="R2165" s="240"/>
      <c r="S2165" s="240"/>
      <c r="T2165" s="241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42" t="s">
        <v>129</v>
      </c>
      <c r="AU2165" s="242" t="s">
        <v>81</v>
      </c>
      <c r="AV2165" s="14" t="s">
        <v>81</v>
      </c>
      <c r="AW2165" s="14" t="s">
        <v>33</v>
      </c>
      <c r="AX2165" s="14" t="s">
        <v>71</v>
      </c>
      <c r="AY2165" s="242" t="s">
        <v>117</v>
      </c>
    </row>
    <row r="2166" s="14" customFormat="1">
      <c r="A2166" s="14"/>
      <c r="B2166" s="232"/>
      <c r="C2166" s="233"/>
      <c r="D2166" s="223" t="s">
        <v>129</v>
      </c>
      <c r="E2166" s="234" t="s">
        <v>19</v>
      </c>
      <c r="F2166" s="235" t="s">
        <v>213</v>
      </c>
      <c r="G2166" s="233"/>
      <c r="H2166" s="236">
        <v>1.52</v>
      </c>
      <c r="I2166" s="237"/>
      <c r="J2166" s="233"/>
      <c r="K2166" s="233"/>
      <c r="L2166" s="238"/>
      <c r="M2166" s="239"/>
      <c r="N2166" s="240"/>
      <c r="O2166" s="240"/>
      <c r="P2166" s="240"/>
      <c r="Q2166" s="240"/>
      <c r="R2166" s="240"/>
      <c r="S2166" s="240"/>
      <c r="T2166" s="241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2" t="s">
        <v>129</v>
      </c>
      <c r="AU2166" s="242" t="s">
        <v>81</v>
      </c>
      <c r="AV2166" s="14" t="s">
        <v>81</v>
      </c>
      <c r="AW2166" s="14" t="s">
        <v>33</v>
      </c>
      <c r="AX2166" s="14" t="s">
        <v>71</v>
      </c>
      <c r="AY2166" s="242" t="s">
        <v>117</v>
      </c>
    </row>
    <row r="2167" s="13" customFormat="1">
      <c r="A2167" s="13"/>
      <c r="B2167" s="221"/>
      <c r="C2167" s="222"/>
      <c r="D2167" s="223" t="s">
        <v>129</v>
      </c>
      <c r="E2167" s="224" t="s">
        <v>19</v>
      </c>
      <c r="F2167" s="225" t="s">
        <v>214</v>
      </c>
      <c r="G2167" s="222"/>
      <c r="H2167" s="224" t="s">
        <v>19</v>
      </c>
      <c r="I2167" s="226"/>
      <c r="J2167" s="222"/>
      <c r="K2167" s="222"/>
      <c r="L2167" s="227"/>
      <c r="M2167" s="228"/>
      <c r="N2167" s="229"/>
      <c r="O2167" s="229"/>
      <c r="P2167" s="229"/>
      <c r="Q2167" s="229"/>
      <c r="R2167" s="229"/>
      <c r="S2167" s="229"/>
      <c r="T2167" s="230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1" t="s">
        <v>129</v>
      </c>
      <c r="AU2167" s="231" t="s">
        <v>81</v>
      </c>
      <c r="AV2167" s="13" t="s">
        <v>79</v>
      </c>
      <c r="AW2167" s="13" t="s">
        <v>33</v>
      </c>
      <c r="AX2167" s="13" t="s">
        <v>71</v>
      </c>
      <c r="AY2167" s="231" t="s">
        <v>117</v>
      </c>
    </row>
    <row r="2168" s="14" customFormat="1">
      <c r="A2168" s="14"/>
      <c r="B2168" s="232"/>
      <c r="C2168" s="233"/>
      <c r="D2168" s="223" t="s">
        <v>129</v>
      </c>
      <c r="E2168" s="234" t="s">
        <v>19</v>
      </c>
      <c r="F2168" s="235" t="s">
        <v>406</v>
      </c>
      <c r="G2168" s="233"/>
      <c r="H2168" s="236">
        <v>2.0790000000000002</v>
      </c>
      <c r="I2168" s="237"/>
      <c r="J2168" s="233"/>
      <c r="K2168" s="233"/>
      <c r="L2168" s="238"/>
      <c r="M2168" s="239"/>
      <c r="N2168" s="240"/>
      <c r="O2168" s="240"/>
      <c r="P2168" s="240"/>
      <c r="Q2168" s="240"/>
      <c r="R2168" s="240"/>
      <c r="S2168" s="240"/>
      <c r="T2168" s="241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42" t="s">
        <v>129</v>
      </c>
      <c r="AU2168" s="242" t="s">
        <v>81</v>
      </c>
      <c r="AV2168" s="14" t="s">
        <v>81</v>
      </c>
      <c r="AW2168" s="14" t="s">
        <v>33</v>
      </c>
      <c r="AX2168" s="14" t="s">
        <v>71</v>
      </c>
      <c r="AY2168" s="242" t="s">
        <v>117</v>
      </c>
    </row>
    <row r="2169" s="14" customFormat="1">
      <c r="A2169" s="14"/>
      <c r="B2169" s="232"/>
      <c r="C2169" s="233"/>
      <c r="D2169" s="223" t="s">
        <v>129</v>
      </c>
      <c r="E2169" s="234" t="s">
        <v>19</v>
      </c>
      <c r="F2169" s="235" t="s">
        <v>216</v>
      </c>
      <c r="G2169" s="233"/>
      <c r="H2169" s="236">
        <v>0.71999999999999997</v>
      </c>
      <c r="I2169" s="237"/>
      <c r="J2169" s="233"/>
      <c r="K2169" s="233"/>
      <c r="L2169" s="238"/>
      <c r="M2169" s="239"/>
      <c r="N2169" s="240"/>
      <c r="O2169" s="240"/>
      <c r="P2169" s="240"/>
      <c r="Q2169" s="240"/>
      <c r="R2169" s="240"/>
      <c r="S2169" s="240"/>
      <c r="T2169" s="241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42" t="s">
        <v>129</v>
      </c>
      <c r="AU2169" s="242" t="s">
        <v>81</v>
      </c>
      <c r="AV2169" s="14" t="s">
        <v>81</v>
      </c>
      <c r="AW2169" s="14" t="s">
        <v>33</v>
      </c>
      <c r="AX2169" s="14" t="s">
        <v>71</v>
      </c>
      <c r="AY2169" s="242" t="s">
        <v>117</v>
      </c>
    </row>
    <row r="2170" s="13" customFormat="1">
      <c r="A2170" s="13"/>
      <c r="B2170" s="221"/>
      <c r="C2170" s="222"/>
      <c r="D2170" s="223" t="s">
        <v>129</v>
      </c>
      <c r="E2170" s="224" t="s">
        <v>19</v>
      </c>
      <c r="F2170" s="225" t="s">
        <v>217</v>
      </c>
      <c r="G2170" s="222"/>
      <c r="H2170" s="224" t="s">
        <v>19</v>
      </c>
      <c r="I2170" s="226"/>
      <c r="J2170" s="222"/>
      <c r="K2170" s="222"/>
      <c r="L2170" s="227"/>
      <c r="M2170" s="228"/>
      <c r="N2170" s="229"/>
      <c r="O2170" s="229"/>
      <c r="P2170" s="229"/>
      <c r="Q2170" s="229"/>
      <c r="R2170" s="229"/>
      <c r="S2170" s="229"/>
      <c r="T2170" s="230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1" t="s">
        <v>129</v>
      </c>
      <c r="AU2170" s="231" t="s">
        <v>81</v>
      </c>
      <c r="AV2170" s="13" t="s">
        <v>79</v>
      </c>
      <c r="AW2170" s="13" t="s">
        <v>33</v>
      </c>
      <c r="AX2170" s="13" t="s">
        <v>71</v>
      </c>
      <c r="AY2170" s="231" t="s">
        <v>117</v>
      </c>
    </row>
    <row r="2171" s="14" customFormat="1">
      <c r="A2171" s="14"/>
      <c r="B2171" s="232"/>
      <c r="C2171" s="233"/>
      <c r="D2171" s="223" t="s">
        <v>129</v>
      </c>
      <c r="E2171" s="234" t="s">
        <v>19</v>
      </c>
      <c r="F2171" s="235" t="s">
        <v>407</v>
      </c>
      <c r="G2171" s="233"/>
      <c r="H2171" s="236">
        <v>1.627</v>
      </c>
      <c r="I2171" s="237"/>
      <c r="J2171" s="233"/>
      <c r="K2171" s="233"/>
      <c r="L2171" s="238"/>
      <c r="M2171" s="239"/>
      <c r="N2171" s="240"/>
      <c r="O2171" s="240"/>
      <c r="P2171" s="240"/>
      <c r="Q2171" s="240"/>
      <c r="R2171" s="240"/>
      <c r="S2171" s="240"/>
      <c r="T2171" s="241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42" t="s">
        <v>129</v>
      </c>
      <c r="AU2171" s="242" t="s">
        <v>81</v>
      </c>
      <c r="AV2171" s="14" t="s">
        <v>81</v>
      </c>
      <c r="AW2171" s="14" t="s">
        <v>33</v>
      </c>
      <c r="AX2171" s="14" t="s">
        <v>71</v>
      </c>
      <c r="AY2171" s="242" t="s">
        <v>117</v>
      </c>
    </row>
    <row r="2172" s="14" customFormat="1">
      <c r="A2172" s="14"/>
      <c r="B2172" s="232"/>
      <c r="C2172" s="233"/>
      <c r="D2172" s="223" t="s">
        <v>129</v>
      </c>
      <c r="E2172" s="234" t="s">
        <v>19</v>
      </c>
      <c r="F2172" s="235" t="s">
        <v>219</v>
      </c>
      <c r="G2172" s="233"/>
      <c r="H2172" s="236">
        <v>1.0800000000000001</v>
      </c>
      <c r="I2172" s="237"/>
      <c r="J2172" s="233"/>
      <c r="K2172" s="233"/>
      <c r="L2172" s="238"/>
      <c r="M2172" s="239"/>
      <c r="N2172" s="240"/>
      <c r="O2172" s="240"/>
      <c r="P2172" s="240"/>
      <c r="Q2172" s="240"/>
      <c r="R2172" s="240"/>
      <c r="S2172" s="240"/>
      <c r="T2172" s="241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42" t="s">
        <v>129</v>
      </c>
      <c r="AU2172" s="242" t="s">
        <v>81</v>
      </c>
      <c r="AV2172" s="14" t="s">
        <v>81</v>
      </c>
      <c r="AW2172" s="14" t="s">
        <v>33</v>
      </c>
      <c r="AX2172" s="14" t="s">
        <v>71</v>
      </c>
      <c r="AY2172" s="242" t="s">
        <v>117</v>
      </c>
    </row>
    <row r="2173" s="13" customFormat="1">
      <c r="A2173" s="13"/>
      <c r="B2173" s="221"/>
      <c r="C2173" s="222"/>
      <c r="D2173" s="223" t="s">
        <v>129</v>
      </c>
      <c r="E2173" s="224" t="s">
        <v>19</v>
      </c>
      <c r="F2173" s="225" t="s">
        <v>220</v>
      </c>
      <c r="G2173" s="222"/>
      <c r="H2173" s="224" t="s">
        <v>19</v>
      </c>
      <c r="I2173" s="226"/>
      <c r="J2173" s="222"/>
      <c r="K2173" s="222"/>
      <c r="L2173" s="227"/>
      <c r="M2173" s="228"/>
      <c r="N2173" s="229"/>
      <c r="O2173" s="229"/>
      <c r="P2173" s="229"/>
      <c r="Q2173" s="229"/>
      <c r="R2173" s="229"/>
      <c r="S2173" s="229"/>
      <c r="T2173" s="230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1" t="s">
        <v>129</v>
      </c>
      <c r="AU2173" s="231" t="s">
        <v>81</v>
      </c>
      <c r="AV2173" s="13" t="s">
        <v>79</v>
      </c>
      <c r="AW2173" s="13" t="s">
        <v>33</v>
      </c>
      <c r="AX2173" s="13" t="s">
        <v>71</v>
      </c>
      <c r="AY2173" s="231" t="s">
        <v>117</v>
      </c>
    </row>
    <row r="2174" s="14" customFormat="1">
      <c r="A2174" s="14"/>
      <c r="B2174" s="232"/>
      <c r="C2174" s="233"/>
      <c r="D2174" s="223" t="s">
        <v>129</v>
      </c>
      <c r="E2174" s="234" t="s">
        <v>19</v>
      </c>
      <c r="F2174" s="235" t="s">
        <v>408</v>
      </c>
      <c r="G2174" s="233"/>
      <c r="H2174" s="236">
        <v>9.4920000000000009</v>
      </c>
      <c r="I2174" s="237"/>
      <c r="J2174" s="233"/>
      <c r="K2174" s="233"/>
      <c r="L2174" s="238"/>
      <c r="M2174" s="239"/>
      <c r="N2174" s="240"/>
      <c r="O2174" s="240"/>
      <c r="P2174" s="240"/>
      <c r="Q2174" s="240"/>
      <c r="R2174" s="240"/>
      <c r="S2174" s="240"/>
      <c r="T2174" s="241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42" t="s">
        <v>129</v>
      </c>
      <c r="AU2174" s="242" t="s">
        <v>81</v>
      </c>
      <c r="AV2174" s="14" t="s">
        <v>81</v>
      </c>
      <c r="AW2174" s="14" t="s">
        <v>33</v>
      </c>
      <c r="AX2174" s="14" t="s">
        <v>71</v>
      </c>
      <c r="AY2174" s="242" t="s">
        <v>117</v>
      </c>
    </row>
    <row r="2175" s="14" customFormat="1">
      <c r="A2175" s="14"/>
      <c r="B2175" s="232"/>
      <c r="C2175" s="233"/>
      <c r="D2175" s="223" t="s">
        <v>129</v>
      </c>
      <c r="E2175" s="234" t="s">
        <v>19</v>
      </c>
      <c r="F2175" s="235" t="s">
        <v>222</v>
      </c>
      <c r="G2175" s="233"/>
      <c r="H2175" s="236">
        <v>7</v>
      </c>
      <c r="I2175" s="237"/>
      <c r="J2175" s="233"/>
      <c r="K2175" s="233"/>
      <c r="L2175" s="238"/>
      <c r="M2175" s="239"/>
      <c r="N2175" s="240"/>
      <c r="O2175" s="240"/>
      <c r="P2175" s="240"/>
      <c r="Q2175" s="240"/>
      <c r="R2175" s="240"/>
      <c r="S2175" s="240"/>
      <c r="T2175" s="241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42" t="s">
        <v>129</v>
      </c>
      <c r="AU2175" s="242" t="s">
        <v>81</v>
      </c>
      <c r="AV2175" s="14" t="s">
        <v>81</v>
      </c>
      <c r="AW2175" s="14" t="s">
        <v>33</v>
      </c>
      <c r="AX2175" s="14" t="s">
        <v>71</v>
      </c>
      <c r="AY2175" s="242" t="s">
        <v>117</v>
      </c>
    </row>
    <row r="2176" s="13" customFormat="1">
      <c r="A2176" s="13"/>
      <c r="B2176" s="221"/>
      <c r="C2176" s="222"/>
      <c r="D2176" s="223" t="s">
        <v>129</v>
      </c>
      <c r="E2176" s="224" t="s">
        <v>19</v>
      </c>
      <c r="F2176" s="225" t="s">
        <v>223</v>
      </c>
      <c r="G2176" s="222"/>
      <c r="H2176" s="224" t="s">
        <v>19</v>
      </c>
      <c r="I2176" s="226"/>
      <c r="J2176" s="222"/>
      <c r="K2176" s="222"/>
      <c r="L2176" s="227"/>
      <c r="M2176" s="228"/>
      <c r="N2176" s="229"/>
      <c r="O2176" s="229"/>
      <c r="P2176" s="229"/>
      <c r="Q2176" s="229"/>
      <c r="R2176" s="229"/>
      <c r="S2176" s="229"/>
      <c r="T2176" s="230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31" t="s">
        <v>129</v>
      </c>
      <c r="AU2176" s="231" t="s">
        <v>81</v>
      </c>
      <c r="AV2176" s="13" t="s">
        <v>79</v>
      </c>
      <c r="AW2176" s="13" t="s">
        <v>33</v>
      </c>
      <c r="AX2176" s="13" t="s">
        <v>71</v>
      </c>
      <c r="AY2176" s="231" t="s">
        <v>117</v>
      </c>
    </row>
    <row r="2177" s="14" customFormat="1">
      <c r="A2177" s="14"/>
      <c r="B2177" s="232"/>
      <c r="C2177" s="233"/>
      <c r="D2177" s="223" t="s">
        <v>129</v>
      </c>
      <c r="E2177" s="234" t="s">
        <v>19</v>
      </c>
      <c r="F2177" s="235" t="s">
        <v>409</v>
      </c>
      <c r="G2177" s="233"/>
      <c r="H2177" s="236">
        <v>1.379</v>
      </c>
      <c r="I2177" s="237"/>
      <c r="J2177" s="233"/>
      <c r="K2177" s="233"/>
      <c r="L2177" s="238"/>
      <c r="M2177" s="239"/>
      <c r="N2177" s="240"/>
      <c r="O2177" s="240"/>
      <c r="P2177" s="240"/>
      <c r="Q2177" s="240"/>
      <c r="R2177" s="240"/>
      <c r="S2177" s="240"/>
      <c r="T2177" s="241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42" t="s">
        <v>129</v>
      </c>
      <c r="AU2177" s="242" t="s">
        <v>81</v>
      </c>
      <c r="AV2177" s="14" t="s">
        <v>81</v>
      </c>
      <c r="AW2177" s="14" t="s">
        <v>33</v>
      </c>
      <c r="AX2177" s="14" t="s">
        <v>71</v>
      </c>
      <c r="AY2177" s="242" t="s">
        <v>117</v>
      </c>
    </row>
    <row r="2178" s="14" customFormat="1">
      <c r="A2178" s="14"/>
      <c r="B2178" s="232"/>
      <c r="C2178" s="233"/>
      <c r="D2178" s="223" t="s">
        <v>129</v>
      </c>
      <c r="E2178" s="234" t="s">
        <v>19</v>
      </c>
      <c r="F2178" s="235" t="s">
        <v>225</v>
      </c>
      <c r="G2178" s="233"/>
      <c r="H2178" s="236">
        <v>1.04</v>
      </c>
      <c r="I2178" s="237"/>
      <c r="J2178" s="233"/>
      <c r="K2178" s="233"/>
      <c r="L2178" s="238"/>
      <c r="M2178" s="239"/>
      <c r="N2178" s="240"/>
      <c r="O2178" s="240"/>
      <c r="P2178" s="240"/>
      <c r="Q2178" s="240"/>
      <c r="R2178" s="240"/>
      <c r="S2178" s="240"/>
      <c r="T2178" s="241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42" t="s">
        <v>129</v>
      </c>
      <c r="AU2178" s="242" t="s">
        <v>81</v>
      </c>
      <c r="AV2178" s="14" t="s">
        <v>81</v>
      </c>
      <c r="AW2178" s="14" t="s">
        <v>33</v>
      </c>
      <c r="AX2178" s="14" t="s">
        <v>71</v>
      </c>
      <c r="AY2178" s="242" t="s">
        <v>117</v>
      </c>
    </row>
    <row r="2179" s="16" customFormat="1">
      <c r="A2179" s="16"/>
      <c r="B2179" s="254"/>
      <c r="C2179" s="255"/>
      <c r="D2179" s="223" t="s">
        <v>129</v>
      </c>
      <c r="E2179" s="256" t="s">
        <v>19</v>
      </c>
      <c r="F2179" s="257" t="s">
        <v>266</v>
      </c>
      <c r="G2179" s="255"/>
      <c r="H2179" s="258">
        <v>822.10200000000009</v>
      </c>
      <c r="I2179" s="259"/>
      <c r="J2179" s="255"/>
      <c r="K2179" s="255"/>
      <c r="L2179" s="260"/>
      <c r="M2179" s="261"/>
      <c r="N2179" s="262"/>
      <c r="O2179" s="262"/>
      <c r="P2179" s="262"/>
      <c r="Q2179" s="262"/>
      <c r="R2179" s="262"/>
      <c r="S2179" s="262"/>
      <c r="T2179" s="263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T2179" s="264" t="s">
        <v>129</v>
      </c>
      <c r="AU2179" s="264" t="s">
        <v>81</v>
      </c>
      <c r="AV2179" s="16" t="s">
        <v>267</v>
      </c>
      <c r="AW2179" s="16" t="s">
        <v>33</v>
      </c>
      <c r="AX2179" s="16" t="s">
        <v>71</v>
      </c>
      <c r="AY2179" s="264" t="s">
        <v>117</v>
      </c>
    </row>
    <row r="2180" s="13" customFormat="1">
      <c r="A2180" s="13"/>
      <c r="B2180" s="221"/>
      <c r="C2180" s="222"/>
      <c r="D2180" s="223" t="s">
        <v>129</v>
      </c>
      <c r="E2180" s="224" t="s">
        <v>19</v>
      </c>
      <c r="F2180" s="225" t="s">
        <v>962</v>
      </c>
      <c r="G2180" s="222"/>
      <c r="H2180" s="224" t="s">
        <v>19</v>
      </c>
      <c r="I2180" s="226"/>
      <c r="J2180" s="222"/>
      <c r="K2180" s="222"/>
      <c r="L2180" s="227"/>
      <c r="M2180" s="228"/>
      <c r="N2180" s="229"/>
      <c r="O2180" s="229"/>
      <c r="P2180" s="229"/>
      <c r="Q2180" s="229"/>
      <c r="R2180" s="229"/>
      <c r="S2180" s="229"/>
      <c r="T2180" s="230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1" t="s">
        <v>129</v>
      </c>
      <c r="AU2180" s="231" t="s">
        <v>81</v>
      </c>
      <c r="AV2180" s="13" t="s">
        <v>79</v>
      </c>
      <c r="AW2180" s="13" t="s">
        <v>33</v>
      </c>
      <c r="AX2180" s="13" t="s">
        <v>71</v>
      </c>
      <c r="AY2180" s="231" t="s">
        <v>117</v>
      </c>
    </row>
    <row r="2181" s="13" customFormat="1">
      <c r="A2181" s="13"/>
      <c r="B2181" s="221"/>
      <c r="C2181" s="222"/>
      <c r="D2181" s="223" t="s">
        <v>129</v>
      </c>
      <c r="E2181" s="224" t="s">
        <v>19</v>
      </c>
      <c r="F2181" s="225" t="s">
        <v>963</v>
      </c>
      <c r="G2181" s="222"/>
      <c r="H2181" s="224" t="s">
        <v>19</v>
      </c>
      <c r="I2181" s="226"/>
      <c r="J2181" s="222"/>
      <c r="K2181" s="222"/>
      <c r="L2181" s="227"/>
      <c r="M2181" s="228"/>
      <c r="N2181" s="229"/>
      <c r="O2181" s="229"/>
      <c r="P2181" s="229"/>
      <c r="Q2181" s="229"/>
      <c r="R2181" s="229"/>
      <c r="S2181" s="229"/>
      <c r="T2181" s="230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1" t="s">
        <v>129</v>
      </c>
      <c r="AU2181" s="231" t="s">
        <v>81</v>
      </c>
      <c r="AV2181" s="13" t="s">
        <v>79</v>
      </c>
      <c r="AW2181" s="13" t="s">
        <v>33</v>
      </c>
      <c r="AX2181" s="13" t="s">
        <v>71</v>
      </c>
      <c r="AY2181" s="231" t="s">
        <v>117</v>
      </c>
    </row>
    <row r="2182" s="14" customFormat="1">
      <c r="A2182" s="14"/>
      <c r="B2182" s="232"/>
      <c r="C2182" s="233"/>
      <c r="D2182" s="223" t="s">
        <v>129</v>
      </c>
      <c r="E2182" s="234" t="s">
        <v>19</v>
      </c>
      <c r="F2182" s="235" t="s">
        <v>964</v>
      </c>
      <c r="G2182" s="233"/>
      <c r="H2182" s="236">
        <v>36.786999999999999</v>
      </c>
      <c r="I2182" s="237"/>
      <c r="J2182" s="233"/>
      <c r="K2182" s="233"/>
      <c r="L2182" s="238"/>
      <c r="M2182" s="239"/>
      <c r="N2182" s="240"/>
      <c r="O2182" s="240"/>
      <c r="P2182" s="240"/>
      <c r="Q2182" s="240"/>
      <c r="R2182" s="240"/>
      <c r="S2182" s="240"/>
      <c r="T2182" s="241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2" t="s">
        <v>129</v>
      </c>
      <c r="AU2182" s="242" t="s">
        <v>81</v>
      </c>
      <c r="AV2182" s="14" t="s">
        <v>81</v>
      </c>
      <c r="AW2182" s="14" t="s">
        <v>33</v>
      </c>
      <c r="AX2182" s="14" t="s">
        <v>71</v>
      </c>
      <c r="AY2182" s="242" t="s">
        <v>117</v>
      </c>
    </row>
    <row r="2183" s="14" customFormat="1">
      <c r="A2183" s="14"/>
      <c r="B2183" s="232"/>
      <c r="C2183" s="233"/>
      <c r="D2183" s="223" t="s">
        <v>129</v>
      </c>
      <c r="E2183" s="234" t="s">
        <v>19</v>
      </c>
      <c r="F2183" s="235" t="s">
        <v>965</v>
      </c>
      <c r="G2183" s="233"/>
      <c r="H2183" s="236">
        <v>-12.795999999999999</v>
      </c>
      <c r="I2183" s="237"/>
      <c r="J2183" s="233"/>
      <c r="K2183" s="233"/>
      <c r="L2183" s="238"/>
      <c r="M2183" s="239"/>
      <c r="N2183" s="240"/>
      <c r="O2183" s="240"/>
      <c r="P2183" s="240"/>
      <c r="Q2183" s="240"/>
      <c r="R2183" s="240"/>
      <c r="S2183" s="240"/>
      <c r="T2183" s="241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2" t="s">
        <v>129</v>
      </c>
      <c r="AU2183" s="242" t="s">
        <v>81</v>
      </c>
      <c r="AV2183" s="14" t="s">
        <v>81</v>
      </c>
      <c r="AW2183" s="14" t="s">
        <v>33</v>
      </c>
      <c r="AX2183" s="14" t="s">
        <v>71</v>
      </c>
      <c r="AY2183" s="242" t="s">
        <v>117</v>
      </c>
    </row>
    <row r="2184" s="14" customFormat="1">
      <c r="A2184" s="14"/>
      <c r="B2184" s="232"/>
      <c r="C2184" s="233"/>
      <c r="D2184" s="223" t="s">
        <v>129</v>
      </c>
      <c r="E2184" s="234" t="s">
        <v>19</v>
      </c>
      <c r="F2184" s="235" t="s">
        <v>966</v>
      </c>
      <c r="G2184" s="233"/>
      <c r="H2184" s="236">
        <v>4.1100000000000003</v>
      </c>
      <c r="I2184" s="237"/>
      <c r="J2184" s="233"/>
      <c r="K2184" s="233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42" t="s">
        <v>129</v>
      </c>
      <c r="AU2184" s="242" t="s">
        <v>81</v>
      </c>
      <c r="AV2184" s="14" t="s">
        <v>81</v>
      </c>
      <c r="AW2184" s="14" t="s">
        <v>33</v>
      </c>
      <c r="AX2184" s="14" t="s">
        <v>71</v>
      </c>
      <c r="AY2184" s="242" t="s">
        <v>117</v>
      </c>
    </row>
    <row r="2185" s="14" customFormat="1">
      <c r="A2185" s="14"/>
      <c r="B2185" s="232"/>
      <c r="C2185" s="233"/>
      <c r="D2185" s="223" t="s">
        <v>129</v>
      </c>
      <c r="E2185" s="234" t="s">
        <v>19</v>
      </c>
      <c r="F2185" s="235" t="s">
        <v>967</v>
      </c>
      <c r="G2185" s="233"/>
      <c r="H2185" s="236">
        <v>20.100000000000001</v>
      </c>
      <c r="I2185" s="237"/>
      <c r="J2185" s="233"/>
      <c r="K2185" s="233"/>
      <c r="L2185" s="238"/>
      <c r="M2185" s="239"/>
      <c r="N2185" s="240"/>
      <c r="O2185" s="240"/>
      <c r="P2185" s="240"/>
      <c r="Q2185" s="240"/>
      <c r="R2185" s="240"/>
      <c r="S2185" s="240"/>
      <c r="T2185" s="241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42" t="s">
        <v>129</v>
      </c>
      <c r="AU2185" s="242" t="s">
        <v>81</v>
      </c>
      <c r="AV2185" s="14" t="s">
        <v>81</v>
      </c>
      <c r="AW2185" s="14" t="s">
        <v>33</v>
      </c>
      <c r="AX2185" s="14" t="s">
        <v>71</v>
      </c>
      <c r="AY2185" s="242" t="s">
        <v>117</v>
      </c>
    </row>
    <row r="2186" s="13" customFormat="1">
      <c r="A2186" s="13"/>
      <c r="B2186" s="221"/>
      <c r="C2186" s="222"/>
      <c r="D2186" s="223" t="s">
        <v>129</v>
      </c>
      <c r="E2186" s="224" t="s">
        <v>19</v>
      </c>
      <c r="F2186" s="225" t="s">
        <v>968</v>
      </c>
      <c r="G2186" s="222"/>
      <c r="H2186" s="224" t="s">
        <v>19</v>
      </c>
      <c r="I2186" s="226"/>
      <c r="J2186" s="222"/>
      <c r="K2186" s="222"/>
      <c r="L2186" s="227"/>
      <c r="M2186" s="228"/>
      <c r="N2186" s="229"/>
      <c r="O2186" s="229"/>
      <c r="P2186" s="229"/>
      <c r="Q2186" s="229"/>
      <c r="R2186" s="229"/>
      <c r="S2186" s="229"/>
      <c r="T2186" s="230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1" t="s">
        <v>129</v>
      </c>
      <c r="AU2186" s="231" t="s">
        <v>81</v>
      </c>
      <c r="AV2186" s="13" t="s">
        <v>79</v>
      </c>
      <c r="AW2186" s="13" t="s">
        <v>33</v>
      </c>
      <c r="AX2186" s="13" t="s">
        <v>71</v>
      </c>
      <c r="AY2186" s="231" t="s">
        <v>117</v>
      </c>
    </row>
    <row r="2187" s="14" customFormat="1">
      <c r="A2187" s="14"/>
      <c r="B2187" s="232"/>
      <c r="C2187" s="233"/>
      <c r="D2187" s="223" t="s">
        <v>129</v>
      </c>
      <c r="E2187" s="234" t="s">
        <v>19</v>
      </c>
      <c r="F2187" s="235" t="s">
        <v>969</v>
      </c>
      <c r="G2187" s="233"/>
      <c r="H2187" s="236">
        <v>52.204000000000001</v>
      </c>
      <c r="I2187" s="237"/>
      <c r="J2187" s="233"/>
      <c r="K2187" s="233"/>
      <c r="L2187" s="238"/>
      <c r="M2187" s="239"/>
      <c r="N2187" s="240"/>
      <c r="O2187" s="240"/>
      <c r="P2187" s="240"/>
      <c r="Q2187" s="240"/>
      <c r="R2187" s="240"/>
      <c r="S2187" s="240"/>
      <c r="T2187" s="241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2" t="s">
        <v>129</v>
      </c>
      <c r="AU2187" s="242" t="s">
        <v>81</v>
      </c>
      <c r="AV2187" s="14" t="s">
        <v>81</v>
      </c>
      <c r="AW2187" s="14" t="s">
        <v>33</v>
      </c>
      <c r="AX2187" s="14" t="s">
        <v>71</v>
      </c>
      <c r="AY2187" s="242" t="s">
        <v>117</v>
      </c>
    </row>
    <row r="2188" s="14" customFormat="1">
      <c r="A2188" s="14"/>
      <c r="B2188" s="232"/>
      <c r="C2188" s="233"/>
      <c r="D2188" s="223" t="s">
        <v>129</v>
      </c>
      <c r="E2188" s="234" t="s">
        <v>19</v>
      </c>
      <c r="F2188" s="235" t="s">
        <v>970</v>
      </c>
      <c r="G2188" s="233"/>
      <c r="H2188" s="236">
        <v>11.334</v>
      </c>
      <c r="I2188" s="237"/>
      <c r="J2188" s="233"/>
      <c r="K2188" s="233"/>
      <c r="L2188" s="238"/>
      <c r="M2188" s="239"/>
      <c r="N2188" s="240"/>
      <c r="O2188" s="240"/>
      <c r="P2188" s="240"/>
      <c r="Q2188" s="240"/>
      <c r="R2188" s="240"/>
      <c r="S2188" s="240"/>
      <c r="T2188" s="241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42" t="s">
        <v>129</v>
      </c>
      <c r="AU2188" s="242" t="s">
        <v>81</v>
      </c>
      <c r="AV2188" s="14" t="s">
        <v>81</v>
      </c>
      <c r="AW2188" s="14" t="s">
        <v>33</v>
      </c>
      <c r="AX2188" s="14" t="s">
        <v>71</v>
      </c>
      <c r="AY2188" s="242" t="s">
        <v>117</v>
      </c>
    </row>
    <row r="2189" s="13" customFormat="1">
      <c r="A2189" s="13"/>
      <c r="B2189" s="221"/>
      <c r="C2189" s="222"/>
      <c r="D2189" s="223" t="s">
        <v>129</v>
      </c>
      <c r="E2189" s="224" t="s">
        <v>19</v>
      </c>
      <c r="F2189" s="225" t="s">
        <v>971</v>
      </c>
      <c r="G2189" s="222"/>
      <c r="H2189" s="224" t="s">
        <v>19</v>
      </c>
      <c r="I2189" s="226"/>
      <c r="J2189" s="222"/>
      <c r="K2189" s="222"/>
      <c r="L2189" s="227"/>
      <c r="M2189" s="228"/>
      <c r="N2189" s="229"/>
      <c r="O2189" s="229"/>
      <c r="P2189" s="229"/>
      <c r="Q2189" s="229"/>
      <c r="R2189" s="229"/>
      <c r="S2189" s="229"/>
      <c r="T2189" s="230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1" t="s">
        <v>129</v>
      </c>
      <c r="AU2189" s="231" t="s">
        <v>81</v>
      </c>
      <c r="AV2189" s="13" t="s">
        <v>79</v>
      </c>
      <c r="AW2189" s="13" t="s">
        <v>33</v>
      </c>
      <c r="AX2189" s="13" t="s">
        <v>71</v>
      </c>
      <c r="AY2189" s="231" t="s">
        <v>117</v>
      </c>
    </row>
    <row r="2190" s="14" customFormat="1">
      <c r="A2190" s="14"/>
      <c r="B2190" s="232"/>
      <c r="C2190" s="233"/>
      <c r="D2190" s="223" t="s">
        <v>129</v>
      </c>
      <c r="E2190" s="234" t="s">
        <v>19</v>
      </c>
      <c r="F2190" s="235" t="s">
        <v>972</v>
      </c>
      <c r="G2190" s="233"/>
      <c r="H2190" s="236">
        <v>7.4100000000000001</v>
      </c>
      <c r="I2190" s="237"/>
      <c r="J2190" s="233"/>
      <c r="K2190" s="233"/>
      <c r="L2190" s="238"/>
      <c r="M2190" s="239"/>
      <c r="N2190" s="240"/>
      <c r="O2190" s="240"/>
      <c r="P2190" s="240"/>
      <c r="Q2190" s="240"/>
      <c r="R2190" s="240"/>
      <c r="S2190" s="240"/>
      <c r="T2190" s="241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42" t="s">
        <v>129</v>
      </c>
      <c r="AU2190" s="242" t="s">
        <v>81</v>
      </c>
      <c r="AV2190" s="14" t="s">
        <v>81</v>
      </c>
      <c r="AW2190" s="14" t="s">
        <v>33</v>
      </c>
      <c r="AX2190" s="14" t="s">
        <v>71</v>
      </c>
      <c r="AY2190" s="242" t="s">
        <v>117</v>
      </c>
    </row>
    <row r="2191" s="14" customFormat="1">
      <c r="A2191" s="14"/>
      <c r="B2191" s="232"/>
      <c r="C2191" s="233"/>
      <c r="D2191" s="223" t="s">
        <v>129</v>
      </c>
      <c r="E2191" s="234" t="s">
        <v>19</v>
      </c>
      <c r="F2191" s="235" t="s">
        <v>973</v>
      </c>
      <c r="G2191" s="233"/>
      <c r="H2191" s="236">
        <v>-0.14000000000000001</v>
      </c>
      <c r="I2191" s="237"/>
      <c r="J2191" s="233"/>
      <c r="K2191" s="233"/>
      <c r="L2191" s="238"/>
      <c r="M2191" s="239"/>
      <c r="N2191" s="240"/>
      <c r="O2191" s="240"/>
      <c r="P2191" s="240"/>
      <c r="Q2191" s="240"/>
      <c r="R2191" s="240"/>
      <c r="S2191" s="240"/>
      <c r="T2191" s="241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2" t="s">
        <v>129</v>
      </c>
      <c r="AU2191" s="242" t="s">
        <v>81</v>
      </c>
      <c r="AV2191" s="14" t="s">
        <v>81</v>
      </c>
      <c r="AW2191" s="14" t="s">
        <v>33</v>
      </c>
      <c r="AX2191" s="14" t="s">
        <v>71</v>
      </c>
      <c r="AY2191" s="242" t="s">
        <v>117</v>
      </c>
    </row>
    <row r="2192" s="14" customFormat="1">
      <c r="A2192" s="14"/>
      <c r="B2192" s="232"/>
      <c r="C2192" s="233"/>
      <c r="D2192" s="223" t="s">
        <v>129</v>
      </c>
      <c r="E2192" s="234" t="s">
        <v>19</v>
      </c>
      <c r="F2192" s="235" t="s">
        <v>974</v>
      </c>
      <c r="G2192" s="233"/>
      <c r="H2192" s="236">
        <v>11.699999999999999</v>
      </c>
      <c r="I2192" s="237"/>
      <c r="J2192" s="233"/>
      <c r="K2192" s="233"/>
      <c r="L2192" s="238"/>
      <c r="M2192" s="239"/>
      <c r="N2192" s="240"/>
      <c r="O2192" s="240"/>
      <c r="P2192" s="240"/>
      <c r="Q2192" s="240"/>
      <c r="R2192" s="240"/>
      <c r="S2192" s="240"/>
      <c r="T2192" s="241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2" t="s">
        <v>129</v>
      </c>
      <c r="AU2192" s="242" t="s">
        <v>81</v>
      </c>
      <c r="AV2192" s="14" t="s">
        <v>81</v>
      </c>
      <c r="AW2192" s="14" t="s">
        <v>33</v>
      </c>
      <c r="AX2192" s="14" t="s">
        <v>71</v>
      </c>
      <c r="AY2192" s="242" t="s">
        <v>117</v>
      </c>
    </row>
    <row r="2193" s="14" customFormat="1">
      <c r="A2193" s="14"/>
      <c r="B2193" s="232"/>
      <c r="C2193" s="233"/>
      <c r="D2193" s="223" t="s">
        <v>129</v>
      </c>
      <c r="E2193" s="234" t="s">
        <v>19</v>
      </c>
      <c r="F2193" s="235" t="s">
        <v>975</v>
      </c>
      <c r="G2193" s="233"/>
      <c r="H2193" s="236">
        <v>-1.0680000000000001</v>
      </c>
      <c r="I2193" s="237"/>
      <c r="J2193" s="233"/>
      <c r="K2193" s="233"/>
      <c r="L2193" s="238"/>
      <c r="M2193" s="239"/>
      <c r="N2193" s="240"/>
      <c r="O2193" s="240"/>
      <c r="P2193" s="240"/>
      <c r="Q2193" s="240"/>
      <c r="R2193" s="240"/>
      <c r="S2193" s="240"/>
      <c r="T2193" s="241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2" t="s">
        <v>129</v>
      </c>
      <c r="AU2193" s="242" t="s">
        <v>81</v>
      </c>
      <c r="AV2193" s="14" t="s">
        <v>81</v>
      </c>
      <c r="AW2193" s="14" t="s">
        <v>33</v>
      </c>
      <c r="AX2193" s="14" t="s">
        <v>71</v>
      </c>
      <c r="AY2193" s="242" t="s">
        <v>117</v>
      </c>
    </row>
    <row r="2194" s="14" customFormat="1">
      <c r="A2194" s="14"/>
      <c r="B2194" s="232"/>
      <c r="C2194" s="233"/>
      <c r="D2194" s="223" t="s">
        <v>129</v>
      </c>
      <c r="E2194" s="234" t="s">
        <v>19</v>
      </c>
      <c r="F2194" s="235" t="s">
        <v>976</v>
      </c>
      <c r="G2194" s="233"/>
      <c r="H2194" s="236">
        <v>4.4199999999999999</v>
      </c>
      <c r="I2194" s="237"/>
      <c r="J2194" s="233"/>
      <c r="K2194" s="233"/>
      <c r="L2194" s="238"/>
      <c r="M2194" s="239"/>
      <c r="N2194" s="240"/>
      <c r="O2194" s="240"/>
      <c r="P2194" s="240"/>
      <c r="Q2194" s="240"/>
      <c r="R2194" s="240"/>
      <c r="S2194" s="240"/>
      <c r="T2194" s="241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42" t="s">
        <v>129</v>
      </c>
      <c r="AU2194" s="242" t="s">
        <v>81</v>
      </c>
      <c r="AV2194" s="14" t="s">
        <v>81</v>
      </c>
      <c r="AW2194" s="14" t="s">
        <v>33</v>
      </c>
      <c r="AX2194" s="14" t="s">
        <v>71</v>
      </c>
      <c r="AY2194" s="242" t="s">
        <v>117</v>
      </c>
    </row>
    <row r="2195" s="14" customFormat="1">
      <c r="A2195" s="14"/>
      <c r="B2195" s="232"/>
      <c r="C2195" s="233"/>
      <c r="D2195" s="223" t="s">
        <v>129</v>
      </c>
      <c r="E2195" s="234" t="s">
        <v>19</v>
      </c>
      <c r="F2195" s="235" t="s">
        <v>973</v>
      </c>
      <c r="G2195" s="233"/>
      <c r="H2195" s="236">
        <v>-0.14000000000000001</v>
      </c>
      <c r="I2195" s="237"/>
      <c r="J2195" s="233"/>
      <c r="K2195" s="233"/>
      <c r="L2195" s="238"/>
      <c r="M2195" s="239"/>
      <c r="N2195" s="240"/>
      <c r="O2195" s="240"/>
      <c r="P2195" s="240"/>
      <c r="Q2195" s="240"/>
      <c r="R2195" s="240"/>
      <c r="S2195" s="240"/>
      <c r="T2195" s="241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2" t="s">
        <v>129</v>
      </c>
      <c r="AU2195" s="242" t="s">
        <v>81</v>
      </c>
      <c r="AV2195" s="14" t="s">
        <v>81</v>
      </c>
      <c r="AW2195" s="14" t="s">
        <v>33</v>
      </c>
      <c r="AX2195" s="14" t="s">
        <v>71</v>
      </c>
      <c r="AY2195" s="242" t="s">
        <v>117</v>
      </c>
    </row>
    <row r="2196" s="14" customFormat="1">
      <c r="A2196" s="14"/>
      <c r="B2196" s="232"/>
      <c r="C2196" s="233"/>
      <c r="D2196" s="223" t="s">
        <v>129</v>
      </c>
      <c r="E2196" s="234" t="s">
        <v>19</v>
      </c>
      <c r="F2196" s="235" t="s">
        <v>977</v>
      </c>
      <c r="G2196" s="233"/>
      <c r="H2196" s="236">
        <v>7.54</v>
      </c>
      <c r="I2196" s="237"/>
      <c r="J2196" s="233"/>
      <c r="K2196" s="233"/>
      <c r="L2196" s="238"/>
      <c r="M2196" s="239"/>
      <c r="N2196" s="240"/>
      <c r="O2196" s="240"/>
      <c r="P2196" s="240"/>
      <c r="Q2196" s="240"/>
      <c r="R2196" s="240"/>
      <c r="S2196" s="240"/>
      <c r="T2196" s="241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2" t="s">
        <v>129</v>
      </c>
      <c r="AU2196" s="242" t="s">
        <v>81</v>
      </c>
      <c r="AV2196" s="14" t="s">
        <v>81</v>
      </c>
      <c r="AW2196" s="14" t="s">
        <v>33</v>
      </c>
      <c r="AX2196" s="14" t="s">
        <v>71</v>
      </c>
      <c r="AY2196" s="242" t="s">
        <v>117</v>
      </c>
    </row>
    <row r="2197" s="14" customFormat="1">
      <c r="A2197" s="14"/>
      <c r="B2197" s="232"/>
      <c r="C2197" s="233"/>
      <c r="D2197" s="223" t="s">
        <v>129</v>
      </c>
      <c r="E2197" s="234" t="s">
        <v>19</v>
      </c>
      <c r="F2197" s="235" t="s">
        <v>978</v>
      </c>
      <c r="G2197" s="233"/>
      <c r="H2197" s="236">
        <v>-0.42999999999999999</v>
      </c>
      <c r="I2197" s="237"/>
      <c r="J2197" s="233"/>
      <c r="K2197" s="233"/>
      <c r="L2197" s="238"/>
      <c r="M2197" s="239"/>
      <c r="N2197" s="240"/>
      <c r="O2197" s="240"/>
      <c r="P2197" s="240"/>
      <c r="Q2197" s="240"/>
      <c r="R2197" s="240"/>
      <c r="S2197" s="240"/>
      <c r="T2197" s="241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42" t="s">
        <v>129</v>
      </c>
      <c r="AU2197" s="242" t="s">
        <v>81</v>
      </c>
      <c r="AV2197" s="14" t="s">
        <v>81</v>
      </c>
      <c r="AW2197" s="14" t="s">
        <v>33</v>
      </c>
      <c r="AX2197" s="14" t="s">
        <v>71</v>
      </c>
      <c r="AY2197" s="242" t="s">
        <v>117</v>
      </c>
    </row>
    <row r="2198" s="14" customFormat="1">
      <c r="A2198" s="14"/>
      <c r="B2198" s="232"/>
      <c r="C2198" s="233"/>
      <c r="D2198" s="223" t="s">
        <v>129</v>
      </c>
      <c r="E2198" s="234" t="s">
        <v>19</v>
      </c>
      <c r="F2198" s="235" t="s">
        <v>979</v>
      </c>
      <c r="G2198" s="233"/>
      <c r="H2198" s="236">
        <v>10.52</v>
      </c>
      <c r="I2198" s="237"/>
      <c r="J2198" s="233"/>
      <c r="K2198" s="233"/>
      <c r="L2198" s="238"/>
      <c r="M2198" s="239"/>
      <c r="N2198" s="240"/>
      <c r="O2198" s="240"/>
      <c r="P2198" s="240"/>
      <c r="Q2198" s="240"/>
      <c r="R2198" s="240"/>
      <c r="S2198" s="240"/>
      <c r="T2198" s="241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42" t="s">
        <v>129</v>
      </c>
      <c r="AU2198" s="242" t="s">
        <v>81</v>
      </c>
      <c r="AV2198" s="14" t="s">
        <v>81</v>
      </c>
      <c r="AW2198" s="14" t="s">
        <v>33</v>
      </c>
      <c r="AX2198" s="14" t="s">
        <v>71</v>
      </c>
      <c r="AY2198" s="242" t="s">
        <v>117</v>
      </c>
    </row>
    <row r="2199" s="13" customFormat="1">
      <c r="A2199" s="13"/>
      <c r="B2199" s="221"/>
      <c r="C2199" s="222"/>
      <c r="D2199" s="223" t="s">
        <v>129</v>
      </c>
      <c r="E2199" s="224" t="s">
        <v>19</v>
      </c>
      <c r="F2199" s="225" t="s">
        <v>980</v>
      </c>
      <c r="G2199" s="222"/>
      <c r="H2199" s="224" t="s">
        <v>19</v>
      </c>
      <c r="I2199" s="226"/>
      <c r="J2199" s="222"/>
      <c r="K2199" s="222"/>
      <c r="L2199" s="227"/>
      <c r="M2199" s="228"/>
      <c r="N2199" s="229"/>
      <c r="O2199" s="229"/>
      <c r="P2199" s="229"/>
      <c r="Q2199" s="229"/>
      <c r="R2199" s="229"/>
      <c r="S2199" s="229"/>
      <c r="T2199" s="230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1" t="s">
        <v>129</v>
      </c>
      <c r="AU2199" s="231" t="s">
        <v>81</v>
      </c>
      <c r="AV2199" s="13" t="s">
        <v>79</v>
      </c>
      <c r="AW2199" s="13" t="s">
        <v>33</v>
      </c>
      <c r="AX2199" s="13" t="s">
        <v>71</v>
      </c>
      <c r="AY2199" s="231" t="s">
        <v>117</v>
      </c>
    </row>
    <row r="2200" s="14" customFormat="1">
      <c r="A2200" s="14"/>
      <c r="B2200" s="232"/>
      <c r="C2200" s="233"/>
      <c r="D2200" s="223" t="s">
        <v>129</v>
      </c>
      <c r="E2200" s="234" t="s">
        <v>19</v>
      </c>
      <c r="F2200" s="235" t="s">
        <v>981</v>
      </c>
      <c r="G2200" s="233"/>
      <c r="H2200" s="236">
        <v>15.531000000000001</v>
      </c>
      <c r="I2200" s="237"/>
      <c r="J2200" s="233"/>
      <c r="K2200" s="233"/>
      <c r="L2200" s="238"/>
      <c r="M2200" s="239"/>
      <c r="N2200" s="240"/>
      <c r="O2200" s="240"/>
      <c r="P2200" s="240"/>
      <c r="Q2200" s="240"/>
      <c r="R2200" s="240"/>
      <c r="S2200" s="240"/>
      <c r="T2200" s="241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2" t="s">
        <v>129</v>
      </c>
      <c r="AU2200" s="242" t="s">
        <v>81</v>
      </c>
      <c r="AV2200" s="14" t="s">
        <v>81</v>
      </c>
      <c r="AW2200" s="14" t="s">
        <v>33</v>
      </c>
      <c r="AX2200" s="14" t="s">
        <v>71</v>
      </c>
      <c r="AY2200" s="242" t="s">
        <v>117</v>
      </c>
    </row>
    <row r="2201" s="14" customFormat="1">
      <c r="A2201" s="14"/>
      <c r="B2201" s="232"/>
      <c r="C2201" s="233"/>
      <c r="D2201" s="223" t="s">
        <v>129</v>
      </c>
      <c r="E2201" s="234" t="s">
        <v>19</v>
      </c>
      <c r="F2201" s="235" t="s">
        <v>982</v>
      </c>
      <c r="G2201" s="233"/>
      <c r="H2201" s="236">
        <v>-10.436999999999999</v>
      </c>
      <c r="I2201" s="237"/>
      <c r="J2201" s="233"/>
      <c r="K2201" s="233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42" t="s">
        <v>129</v>
      </c>
      <c r="AU2201" s="242" t="s">
        <v>81</v>
      </c>
      <c r="AV2201" s="14" t="s">
        <v>81</v>
      </c>
      <c r="AW2201" s="14" t="s">
        <v>33</v>
      </c>
      <c r="AX2201" s="14" t="s">
        <v>71</v>
      </c>
      <c r="AY2201" s="242" t="s">
        <v>117</v>
      </c>
    </row>
    <row r="2202" s="14" customFormat="1">
      <c r="A2202" s="14"/>
      <c r="B2202" s="232"/>
      <c r="C2202" s="233"/>
      <c r="D2202" s="223" t="s">
        <v>129</v>
      </c>
      <c r="E2202" s="234" t="s">
        <v>19</v>
      </c>
      <c r="F2202" s="235" t="s">
        <v>983</v>
      </c>
      <c r="G2202" s="233"/>
      <c r="H2202" s="236">
        <v>7.9000000000000004</v>
      </c>
      <c r="I2202" s="237"/>
      <c r="J2202" s="233"/>
      <c r="K2202" s="233"/>
      <c r="L2202" s="238"/>
      <c r="M2202" s="239"/>
      <c r="N2202" s="240"/>
      <c r="O2202" s="240"/>
      <c r="P2202" s="240"/>
      <c r="Q2202" s="240"/>
      <c r="R2202" s="240"/>
      <c r="S2202" s="240"/>
      <c r="T2202" s="241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2" t="s">
        <v>129</v>
      </c>
      <c r="AU2202" s="242" t="s">
        <v>81</v>
      </c>
      <c r="AV2202" s="14" t="s">
        <v>81</v>
      </c>
      <c r="AW2202" s="14" t="s">
        <v>33</v>
      </c>
      <c r="AX2202" s="14" t="s">
        <v>71</v>
      </c>
      <c r="AY2202" s="242" t="s">
        <v>117</v>
      </c>
    </row>
    <row r="2203" s="13" customFormat="1">
      <c r="A2203" s="13"/>
      <c r="B2203" s="221"/>
      <c r="C2203" s="222"/>
      <c r="D2203" s="223" t="s">
        <v>129</v>
      </c>
      <c r="E2203" s="224" t="s">
        <v>19</v>
      </c>
      <c r="F2203" s="225" t="s">
        <v>984</v>
      </c>
      <c r="G2203" s="222"/>
      <c r="H2203" s="224" t="s">
        <v>19</v>
      </c>
      <c r="I2203" s="226"/>
      <c r="J2203" s="222"/>
      <c r="K2203" s="222"/>
      <c r="L2203" s="227"/>
      <c r="M2203" s="228"/>
      <c r="N2203" s="229"/>
      <c r="O2203" s="229"/>
      <c r="P2203" s="229"/>
      <c r="Q2203" s="229"/>
      <c r="R2203" s="229"/>
      <c r="S2203" s="229"/>
      <c r="T2203" s="230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31" t="s">
        <v>129</v>
      </c>
      <c r="AU2203" s="231" t="s">
        <v>81</v>
      </c>
      <c r="AV2203" s="13" t="s">
        <v>79</v>
      </c>
      <c r="AW2203" s="13" t="s">
        <v>33</v>
      </c>
      <c r="AX2203" s="13" t="s">
        <v>71</v>
      </c>
      <c r="AY2203" s="231" t="s">
        <v>117</v>
      </c>
    </row>
    <row r="2204" s="14" customFormat="1">
      <c r="A2204" s="14"/>
      <c r="B2204" s="232"/>
      <c r="C2204" s="233"/>
      <c r="D2204" s="223" t="s">
        <v>129</v>
      </c>
      <c r="E2204" s="234" t="s">
        <v>19</v>
      </c>
      <c r="F2204" s="235" t="s">
        <v>985</v>
      </c>
      <c r="G2204" s="233"/>
      <c r="H2204" s="236">
        <v>128.613</v>
      </c>
      <c r="I2204" s="237"/>
      <c r="J2204" s="233"/>
      <c r="K2204" s="233"/>
      <c r="L2204" s="238"/>
      <c r="M2204" s="239"/>
      <c r="N2204" s="240"/>
      <c r="O2204" s="240"/>
      <c r="P2204" s="240"/>
      <c r="Q2204" s="240"/>
      <c r="R2204" s="240"/>
      <c r="S2204" s="240"/>
      <c r="T2204" s="241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42" t="s">
        <v>129</v>
      </c>
      <c r="AU2204" s="242" t="s">
        <v>81</v>
      </c>
      <c r="AV2204" s="14" t="s">
        <v>81</v>
      </c>
      <c r="AW2204" s="14" t="s">
        <v>33</v>
      </c>
      <c r="AX2204" s="14" t="s">
        <v>71</v>
      </c>
      <c r="AY2204" s="242" t="s">
        <v>117</v>
      </c>
    </row>
    <row r="2205" s="14" customFormat="1">
      <c r="A2205" s="14"/>
      <c r="B2205" s="232"/>
      <c r="C2205" s="233"/>
      <c r="D2205" s="223" t="s">
        <v>129</v>
      </c>
      <c r="E2205" s="234" t="s">
        <v>19</v>
      </c>
      <c r="F2205" s="235" t="s">
        <v>986</v>
      </c>
      <c r="G2205" s="233"/>
      <c r="H2205" s="236">
        <v>-13.875</v>
      </c>
      <c r="I2205" s="237"/>
      <c r="J2205" s="233"/>
      <c r="K2205" s="233"/>
      <c r="L2205" s="238"/>
      <c r="M2205" s="239"/>
      <c r="N2205" s="240"/>
      <c r="O2205" s="240"/>
      <c r="P2205" s="240"/>
      <c r="Q2205" s="240"/>
      <c r="R2205" s="240"/>
      <c r="S2205" s="240"/>
      <c r="T2205" s="241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2" t="s">
        <v>129</v>
      </c>
      <c r="AU2205" s="242" t="s">
        <v>81</v>
      </c>
      <c r="AV2205" s="14" t="s">
        <v>81</v>
      </c>
      <c r="AW2205" s="14" t="s">
        <v>33</v>
      </c>
      <c r="AX2205" s="14" t="s">
        <v>71</v>
      </c>
      <c r="AY2205" s="242" t="s">
        <v>117</v>
      </c>
    </row>
    <row r="2206" s="14" customFormat="1">
      <c r="A2206" s="14"/>
      <c r="B2206" s="232"/>
      <c r="C2206" s="233"/>
      <c r="D2206" s="223" t="s">
        <v>129</v>
      </c>
      <c r="E2206" s="234" t="s">
        <v>19</v>
      </c>
      <c r="F2206" s="235" t="s">
        <v>987</v>
      </c>
      <c r="G2206" s="233"/>
      <c r="H2206" s="236">
        <v>45.200000000000003</v>
      </c>
      <c r="I2206" s="237"/>
      <c r="J2206" s="233"/>
      <c r="K2206" s="233"/>
      <c r="L2206" s="238"/>
      <c r="M2206" s="239"/>
      <c r="N2206" s="240"/>
      <c r="O2206" s="240"/>
      <c r="P2206" s="240"/>
      <c r="Q2206" s="240"/>
      <c r="R2206" s="240"/>
      <c r="S2206" s="240"/>
      <c r="T2206" s="241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42" t="s">
        <v>129</v>
      </c>
      <c r="AU2206" s="242" t="s">
        <v>81</v>
      </c>
      <c r="AV2206" s="14" t="s">
        <v>81</v>
      </c>
      <c r="AW2206" s="14" t="s">
        <v>33</v>
      </c>
      <c r="AX2206" s="14" t="s">
        <v>71</v>
      </c>
      <c r="AY2206" s="242" t="s">
        <v>117</v>
      </c>
    </row>
    <row r="2207" s="13" customFormat="1">
      <c r="A2207" s="13"/>
      <c r="B2207" s="221"/>
      <c r="C2207" s="222"/>
      <c r="D2207" s="223" t="s">
        <v>129</v>
      </c>
      <c r="E2207" s="224" t="s">
        <v>19</v>
      </c>
      <c r="F2207" s="225" t="s">
        <v>988</v>
      </c>
      <c r="G2207" s="222"/>
      <c r="H2207" s="224" t="s">
        <v>19</v>
      </c>
      <c r="I2207" s="226"/>
      <c r="J2207" s="222"/>
      <c r="K2207" s="222"/>
      <c r="L2207" s="227"/>
      <c r="M2207" s="228"/>
      <c r="N2207" s="229"/>
      <c r="O2207" s="229"/>
      <c r="P2207" s="229"/>
      <c r="Q2207" s="229"/>
      <c r="R2207" s="229"/>
      <c r="S2207" s="229"/>
      <c r="T2207" s="230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31" t="s">
        <v>129</v>
      </c>
      <c r="AU2207" s="231" t="s">
        <v>81</v>
      </c>
      <c r="AV2207" s="13" t="s">
        <v>79</v>
      </c>
      <c r="AW2207" s="13" t="s">
        <v>33</v>
      </c>
      <c r="AX2207" s="13" t="s">
        <v>71</v>
      </c>
      <c r="AY2207" s="231" t="s">
        <v>117</v>
      </c>
    </row>
    <row r="2208" s="14" customFormat="1">
      <c r="A2208" s="14"/>
      <c r="B2208" s="232"/>
      <c r="C2208" s="233"/>
      <c r="D2208" s="223" t="s">
        <v>129</v>
      </c>
      <c r="E2208" s="234" t="s">
        <v>19</v>
      </c>
      <c r="F2208" s="235" t="s">
        <v>989</v>
      </c>
      <c r="G2208" s="233"/>
      <c r="H2208" s="236">
        <v>26.920999999999999</v>
      </c>
      <c r="I2208" s="237"/>
      <c r="J2208" s="233"/>
      <c r="K2208" s="233"/>
      <c r="L2208" s="238"/>
      <c r="M2208" s="239"/>
      <c r="N2208" s="240"/>
      <c r="O2208" s="240"/>
      <c r="P2208" s="240"/>
      <c r="Q2208" s="240"/>
      <c r="R2208" s="240"/>
      <c r="S2208" s="240"/>
      <c r="T2208" s="241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42" t="s">
        <v>129</v>
      </c>
      <c r="AU2208" s="242" t="s">
        <v>81</v>
      </c>
      <c r="AV2208" s="14" t="s">
        <v>81</v>
      </c>
      <c r="AW2208" s="14" t="s">
        <v>33</v>
      </c>
      <c r="AX2208" s="14" t="s">
        <v>71</v>
      </c>
      <c r="AY2208" s="242" t="s">
        <v>117</v>
      </c>
    </row>
    <row r="2209" s="14" customFormat="1">
      <c r="A2209" s="14"/>
      <c r="B2209" s="232"/>
      <c r="C2209" s="233"/>
      <c r="D2209" s="223" t="s">
        <v>129</v>
      </c>
      <c r="E2209" s="234" t="s">
        <v>19</v>
      </c>
      <c r="F2209" s="235" t="s">
        <v>990</v>
      </c>
      <c r="G2209" s="233"/>
      <c r="H2209" s="236">
        <v>-2.1600000000000001</v>
      </c>
      <c r="I2209" s="237"/>
      <c r="J2209" s="233"/>
      <c r="K2209" s="233"/>
      <c r="L2209" s="238"/>
      <c r="M2209" s="239"/>
      <c r="N2209" s="240"/>
      <c r="O2209" s="240"/>
      <c r="P2209" s="240"/>
      <c r="Q2209" s="240"/>
      <c r="R2209" s="240"/>
      <c r="S2209" s="240"/>
      <c r="T2209" s="241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2" t="s">
        <v>129</v>
      </c>
      <c r="AU2209" s="242" t="s">
        <v>81</v>
      </c>
      <c r="AV2209" s="14" t="s">
        <v>81</v>
      </c>
      <c r="AW2209" s="14" t="s">
        <v>33</v>
      </c>
      <c r="AX2209" s="14" t="s">
        <v>71</v>
      </c>
      <c r="AY2209" s="242" t="s">
        <v>117</v>
      </c>
    </row>
    <row r="2210" s="13" customFormat="1">
      <c r="A2210" s="13"/>
      <c r="B2210" s="221"/>
      <c r="C2210" s="222"/>
      <c r="D2210" s="223" t="s">
        <v>129</v>
      </c>
      <c r="E2210" s="224" t="s">
        <v>19</v>
      </c>
      <c r="F2210" s="225" t="s">
        <v>991</v>
      </c>
      <c r="G2210" s="222"/>
      <c r="H2210" s="224" t="s">
        <v>19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1" t="s">
        <v>129</v>
      </c>
      <c r="AU2210" s="231" t="s">
        <v>81</v>
      </c>
      <c r="AV2210" s="13" t="s">
        <v>79</v>
      </c>
      <c r="AW2210" s="13" t="s">
        <v>33</v>
      </c>
      <c r="AX2210" s="13" t="s">
        <v>71</v>
      </c>
      <c r="AY2210" s="231" t="s">
        <v>117</v>
      </c>
    </row>
    <row r="2211" s="14" customFormat="1">
      <c r="A2211" s="14"/>
      <c r="B2211" s="232"/>
      <c r="C2211" s="233"/>
      <c r="D2211" s="223" t="s">
        <v>129</v>
      </c>
      <c r="E2211" s="234" t="s">
        <v>19</v>
      </c>
      <c r="F2211" s="235" t="s">
        <v>992</v>
      </c>
      <c r="G2211" s="233"/>
      <c r="H2211" s="236">
        <v>28.783999999999999</v>
      </c>
      <c r="I2211" s="237"/>
      <c r="J2211" s="233"/>
      <c r="K2211" s="233"/>
      <c r="L2211" s="238"/>
      <c r="M2211" s="239"/>
      <c r="N2211" s="240"/>
      <c r="O2211" s="240"/>
      <c r="P2211" s="240"/>
      <c r="Q2211" s="240"/>
      <c r="R2211" s="240"/>
      <c r="S2211" s="240"/>
      <c r="T2211" s="241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2" t="s">
        <v>129</v>
      </c>
      <c r="AU2211" s="242" t="s">
        <v>81</v>
      </c>
      <c r="AV2211" s="14" t="s">
        <v>81</v>
      </c>
      <c r="AW2211" s="14" t="s">
        <v>33</v>
      </c>
      <c r="AX2211" s="14" t="s">
        <v>71</v>
      </c>
      <c r="AY2211" s="242" t="s">
        <v>117</v>
      </c>
    </row>
    <row r="2212" s="14" customFormat="1">
      <c r="A2212" s="14"/>
      <c r="B2212" s="232"/>
      <c r="C2212" s="233"/>
      <c r="D2212" s="223" t="s">
        <v>129</v>
      </c>
      <c r="E2212" s="234" t="s">
        <v>19</v>
      </c>
      <c r="F2212" s="235" t="s">
        <v>993</v>
      </c>
      <c r="G2212" s="233"/>
      <c r="H2212" s="236">
        <v>-7.0919999999999996</v>
      </c>
      <c r="I2212" s="237"/>
      <c r="J2212" s="233"/>
      <c r="K2212" s="233"/>
      <c r="L2212" s="238"/>
      <c r="M2212" s="239"/>
      <c r="N2212" s="240"/>
      <c r="O2212" s="240"/>
      <c r="P2212" s="240"/>
      <c r="Q2212" s="240"/>
      <c r="R2212" s="240"/>
      <c r="S2212" s="240"/>
      <c r="T2212" s="241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42" t="s">
        <v>129</v>
      </c>
      <c r="AU2212" s="242" t="s">
        <v>81</v>
      </c>
      <c r="AV2212" s="14" t="s">
        <v>81</v>
      </c>
      <c r="AW2212" s="14" t="s">
        <v>33</v>
      </c>
      <c r="AX2212" s="14" t="s">
        <v>71</v>
      </c>
      <c r="AY2212" s="242" t="s">
        <v>117</v>
      </c>
    </row>
    <row r="2213" s="14" customFormat="1">
      <c r="A2213" s="14"/>
      <c r="B2213" s="232"/>
      <c r="C2213" s="233"/>
      <c r="D2213" s="223" t="s">
        <v>129</v>
      </c>
      <c r="E2213" s="234" t="s">
        <v>19</v>
      </c>
      <c r="F2213" s="235" t="s">
        <v>994</v>
      </c>
      <c r="G2213" s="233"/>
      <c r="H2213" s="236">
        <v>11.779999999999999</v>
      </c>
      <c r="I2213" s="237"/>
      <c r="J2213" s="233"/>
      <c r="K2213" s="233"/>
      <c r="L2213" s="238"/>
      <c r="M2213" s="239"/>
      <c r="N2213" s="240"/>
      <c r="O2213" s="240"/>
      <c r="P2213" s="240"/>
      <c r="Q2213" s="240"/>
      <c r="R2213" s="240"/>
      <c r="S2213" s="240"/>
      <c r="T2213" s="241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42" t="s">
        <v>129</v>
      </c>
      <c r="AU2213" s="242" t="s">
        <v>81</v>
      </c>
      <c r="AV2213" s="14" t="s">
        <v>81</v>
      </c>
      <c r="AW2213" s="14" t="s">
        <v>33</v>
      </c>
      <c r="AX2213" s="14" t="s">
        <v>71</v>
      </c>
      <c r="AY2213" s="242" t="s">
        <v>117</v>
      </c>
    </row>
    <row r="2214" s="14" customFormat="1">
      <c r="A2214" s="14"/>
      <c r="B2214" s="232"/>
      <c r="C2214" s="233"/>
      <c r="D2214" s="223" t="s">
        <v>129</v>
      </c>
      <c r="E2214" s="234" t="s">
        <v>19</v>
      </c>
      <c r="F2214" s="235" t="s">
        <v>995</v>
      </c>
      <c r="G2214" s="233"/>
      <c r="H2214" s="236">
        <v>37.509999999999998</v>
      </c>
      <c r="I2214" s="237"/>
      <c r="J2214" s="233"/>
      <c r="K2214" s="233"/>
      <c r="L2214" s="238"/>
      <c r="M2214" s="239"/>
      <c r="N2214" s="240"/>
      <c r="O2214" s="240"/>
      <c r="P2214" s="240"/>
      <c r="Q2214" s="240"/>
      <c r="R2214" s="240"/>
      <c r="S2214" s="240"/>
      <c r="T2214" s="241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2" t="s">
        <v>129</v>
      </c>
      <c r="AU2214" s="242" t="s">
        <v>81</v>
      </c>
      <c r="AV2214" s="14" t="s">
        <v>81</v>
      </c>
      <c r="AW2214" s="14" t="s">
        <v>33</v>
      </c>
      <c r="AX2214" s="14" t="s">
        <v>71</v>
      </c>
      <c r="AY2214" s="242" t="s">
        <v>117</v>
      </c>
    </row>
    <row r="2215" s="13" customFormat="1">
      <c r="A2215" s="13"/>
      <c r="B2215" s="221"/>
      <c r="C2215" s="222"/>
      <c r="D2215" s="223" t="s">
        <v>129</v>
      </c>
      <c r="E2215" s="224" t="s">
        <v>19</v>
      </c>
      <c r="F2215" s="225" t="s">
        <v>996</v>
      </c>
      <c r="G2215" s="222"/>
      <c r="H2215" s="224" t="s">
        <v>19</v>
      </c>
      <c r="I2215" s="226"/>
      <c r="J2215" s="222"/>
      <c r="K2215" s="222"/>
      <c r="L2215" s="227"/>
      <c r="M2215" s="228"/>
      <c r="N2215" s="229"/>
      <c r="O2215" s="229"/>
      <c r="P2215" s="229"/>
      <c r="Q2215" s="229"/>
      <c r="R2215" s="229"/>
      <c r="S2215" s="229"/>
      <c r="T2215" s="230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1" t="s">
        <v>129</v>
      </c>
      <c r="AU2215" s="231" t="s">
        <v>81</v>
      </c>
      <c r="AV2215" s="13" t="s">
        <v>79</v>
      </c>
      <c r="AW2215" s="13" t="s">
        <v>33</v>
      </c>
      <c r="AX2215" s="13" t="s">
        <v>71</v>
      </c>
      <c r="AY2215" s="231" t="s">
        <v>117</v>
      </c>
    </row>
    <row r="2216" s="14" customFormat="1">
      <c r="A2216" s="14"/>
      <c r="B2216" s="232"/>
      <c r="C2216" s="233"/>
      <c r="D2216" s="223" t="s">
        <v>129</v>
      </c>
      <c r="E2216" s="234" t="s">
        <v>19</v>
      </c>
      <c r="F2216" s="235" t="s">
        <v>997</v>
      </c>
      <c r="G2216" s="233"/>
      <c r="H2216" s="236">
        <v>44.673999999999999</v>
      </c>
      <c r="I2216" s="237"/>
      <c r="J2216" s="233"/>
      <c r="K2216" s="233"/>
      <c r="L2216" s="238"/>
      <c r="M2216" s="239"/>
      <c r="N2216" s="240"/>
      <c r="O2216" s="240"/>
      <c r="P2216" s="240"/>
      <c r="Q2216" s="240"/>
      <c r="R2216" s="240"/>
      <c r="S2216" s="240"/>
      <c r="T2216" s="241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42" t="s">
        <v>129</v>
      </c>
      <c r="AU2216" s="242" t="s">
        <v>81</v>
      </c>
      <c r="AV2216" s="14" t="s">
        <v>81</v>
      </c>
      <c r="AW2216" s="14" t="s">
        <v>33</v>
      </c>
      <c r="AX2216" s="14" t="s">
        <v>71</v>
      </c>
      <c r="AY2216" s="242" t="s">
        <v>117</v>
      </c>
    </row>
    <row r="2217" s="14" customFormat="1">
      <c r="A2217" s="14"/>
      <c r="B2217" s="232"/>
      <c r="C2217" s="233"/>
      <c r="D2217" s="223" t="s">
        <v>129</v>
      </c>
      <c r="E2217" s="234" t="s">
        <v>19</v>
      </c>
      <c r="F2217" s="235" t="s">
        <v>998</v>
      </c>
      <c r="G2217" s="233"/>
      <c r="H2217" s="236">
        <v>-3.996</v>
      </c>
      <c r="I2217" s="237"/>
      <c r="J2217" s="233"/>
      <c r="K2217" s="233"/>
      <c r="L2217" s="238"/>
      <c r="M2217" s="239"/>
      <c r="N2217" s="240"/>
      <c r="O2217" s="240"/>
      <c r="P2217" s="240"/>
      <c r="Q2217" s="240"/>
      <c r="R2217" s="240"/>
      <c r="S2217" s="240"/>
      <c r="T2217" s="241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42" t="s">
        <v>129</v>
      </c>
      <c r="AU2217" s="242" t="s">
        <v>81</v>
      </c>
      <c r="AV2217" s="14" t="s">
        <v>81</v>
      </c>
      <c r="AW2217" s="14" t="s">
        <v>33</v>
      </c>
      <c r="AX2217" s="14" t="s">
        <v>71</v>
      </c>
      <c r="AY2217" s="242" t="s">
        <v>117</v>
      </c>
    </row>
    <row r="2218" s="13" customFormat="1">
      <c r="A2218" s="13"/>
      <c r="B2218" s="221"/>
      <c r="C2218" s="222"/>
      <c r="D2218" s="223" t="s">
        <v>129</v>
      </c>
      <c r="E2218" s="224" t="s">
        <v>19</v>
      </c>
      <c r="F2218" s="225" t="s">
        <v>999</v>
      </c>
      <c r="G2218" s="222"/>
      <c r="H2218" s="224" t="s">
        <v>19</v>
      </c>
      <c r="I2218" s="226"/>
      <c r="J2218" s="222"/>
      <c r="K2218" s="222"/>
      <c r="L2218" s="227"/>
      <c r="M2218" s="228"/>
      <c r="N2218" s="229"/>
      <c r="O2218" s="229"/>
      <c r="P2218" s="229"/>
      <c r="Q2218" s="229"/>
      <c r="R2218" s="229"/>
      <c r="S2218" s="229"/>
      <c r="T2218" s="230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31" t="s">
        <v>129</v>
      </c>
      <c r="AU2218" s="231" t="s">
        <v>81</v>
      </c>
      <c r="AV2218" s="13" t="s">
        <v>79</v>
      </c>
      <c r="AW2218" s="13" t="s">
        <v>33</v>
      </c>
      <c r="AX2218" s="13" t="s">
        <v>71</v>
      </c>
      <c r="AY2218" s="231" t="s">
        <v>117</v>
      </c>
    </row>
    <row r="2219" s="14" customFormat="1">
      <c r="A2219" s="14"/>
      <c r="B2219" s="232"/>
      <c r="C2219" s="233"/>
      <c r="D2219" s="223" t="s">
        <v>129</v>
      </c>
      <c r="E2219" s="234" t="s">
        <v>19</v>
      </c>
      <c r="F2219" s="235" t="s">
        <v>1000</v>
      </c>
      <c r="G2219" s="233"/>
      <c r="H2219" s="236">
        <v>11.914999999999999</v>
      </c>
      <c r="I2219" s="237"/>
      <c r="J2219" s="233"/>
      <c r="K2219" s="233"/>
      <c r="L2219" s="238"/>
      <c r="M2219" s="239"/>
      <c r="N2219" s="240"/>
      <c r="O2219" s="240"/>
      <c r="P2219" s="240"/>
      <c r="Q2219" s="240"/>
      <c r="R2219" s="240"/>
      <c r="S2219" s="240"/>
      <c r="T2219" s="241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42" t="s">
        <v>129</v>
      </c>
      <c r="AU2219" s="242" t="s">
        <v>81</v>
      </c>
      <c r="AV2219" s="14" t="s">
        <v>81</v>
      </c>
      <c r="AW2219" s="14" t="s">
        <v>33</v>
      </c>
      <c r="AX2219" s="14" t="s">
        <v>71</v>
      </c>
      <c r="AY2219" s="242" t="s">
        <v>117</v>
      </c>
    </row>
    <row r="2220" s="14" customFormat="1">
      <c r="A2220" s="14"/>
      <c r="B2220" s="232"/>
      <c r="C2220" s="233"/>
      <c r="D2220" s="223" t="s">
        <v>129</v>
      </c>
      <c r="E2220" s="234" t="s">
        <v>19</v>
      </c>
      <c r="F2220" s="235" t="s">
        <v>1001</v>
      </c>
      <c r="G2220" s="233"/>
      <c r="H2220" s="236">
        <v>-1.05</v>
      </c>
      <c r="I2220" s="237"/>
      <c r="J2220" s="233"/>
      <c r="K2220" s="233"/>
      <c r="L2220" s="238"/>
      <c r="M2220" s="239"/>
      <c r="N2220" s="240"/>
      <c r="O2220" s="240"/>
      <c r="P2220" s="240"/>
      <c r="Q2220" s="240"/>
      <c r="R2220" s="240"/>
      <c r="S2220" s="240"/>
      <c r="T2220" s="241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42" t="s">
        <v>129</v>
      </c>
      <c r="AU2220" s="242" t="s">
        <v>81</v>
      </c>
      <c r="AV2220" s="14" t="s">
        <v>81</v>
      </c>
      <c r="AW2220" s="14" t="s">
        <v>33</v>
      </c>
      <c r="AX2220" s="14" t="s">
        <v>71</v>
      </c>
      <c r="AY2220" s="242" t="s">
        <v>117</v>
      </c>
    </row>
    <row r="2221" s="13" customFormat="1">
      <c r="A2221" s="13"/>
      <c r="B2221" s="221"/>
      <c r="C2221" s="222"/>
      <c r="D2221" s="223" t="s">
        <v>129</v>
      </c>
      <c r="E2221" s="224" t="s">
        <v>19</v>
      </c>
      <c r="F2221" s="225" t="s">
        <v>1002</v>
      </c>
      <c r="G2221" s="222"/>
      <c r="H2221" s="224" t="s">
        <v>19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31" t="s">
        <v>129</v>
      </c>
      <c r="AU2221" s="231" t="s">
        <v>81</v>
      </c>
      <c r="AV2221" s="13" t="s">
        <v>79</v>
      </c>
      <c r="AW2221" s="13" t="s">
        <v>33</v>
      </c>
      <c r="AX2221" s="13" t="s">
        <v>71</v>
      </c>
      <c r="AY2221" s="231" t="s">
        <v>117</v>
      </c>
    </row>
    <row r="2222" s="14" customFormat="1">
      <c r="A2222" s="14"/>
      <c r="B2222" s="232"/>
      <c r="C2222" s="233"/>
      <c r="D2222" s="223" t="s">
        <v>129</v>
      </c>
      <c r="E2222" s="234" t="s">
        <v>19</v>
      </c>
      <c r="F2222" s="235" t="s">
        <v>1003</v>
      </c>
      <c r="G2222" s="233"/>
      <c r="H2222" s="236">
        <v>6.04</v>
      </c>
      <c r="I2222" s="237"/>
      <c r="J2222" s="233"/>
      <c r="K2222" s="233"/>
      <c r="L2222" s="238"/>
      <c r="M2222" s="239"/>
      <c r="N2222" s="240"/>
      <c r="O2222" s="240"/>
      <c r="P2222" s="240"/>
      <c r="Q2222" s="240"/>
      <c r="R2222" s="240"/>
      <c r="S2222" s="240"/>
      <c r="T2222" s="241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42" t="s">
        <v>129</v>
      </c>
      <c r="AU2222" s="242" t="s">
        <v>81</v>
      </c>
      <c r="AV2222" s="14" t="s">
        <v>81</v>
      </c>
      <c r="AW2222" s="14" t="s">
        <v>33</v>
      </c>
      <c r="AX2222" s="14" t="s">
        <v>71</v>
      </c>
      <c r="AY2222" s="242" t="s">
        <v>117</v>
      </c>
    </row>
    <row r="2223" s="14" customFormat="1">
      <c r="A2223" s="14"/>
      <c r="B2223" s="232"/>
      <c r="C2223" s="233"/>
      <c r="D2223" s="223" t="s">
        <v>129</v>
      </c>
      <c r="E2223" s="234" t="s">
        <v>19</v>
      </c>
      <c r="F2223" s="235" t="s">
        <v>1001</v>
      </c>
      <c r="G2223" s="233"/>
      <c r="H2223" s="236">
        <v>-1.05</v>
      </c>
      <c r="I2223" s="237"/>
      <c r="J2223" s="233"/>
      <c r="K2223" s="233"/>
      <c r="L2223" s="238"/>
      <c r="M2223" s="239"/>
      <c r="N2223" s="240"/>
      <c r="O2223" s="240"/>
      <c r="P2223" s="240"/>
      <c r="Q2223" s="240"/>
      <c r="R2223" s="240"/>
      <c r="S2223" s="240"/>
      <c r="T2223" s="241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42" t="s">
        <v>129</v>
      </c>
      <c r="AU2223" s="242" t="s">
        <v>81</v>
      </c>
      <c r="AV2223" s="14" t="s">
        <v>81</v>
      </c>
      <c r="AW2223" s="14" t="s">
        <v>33</v>
      </c>
      <c r="AX2223" s="14" t="s">
        <v>71</v>
      </c>
      <c r="AY2223" s="242" t="s">
        <v>117</v>
      </c>
    </row>
    <row r="2224" s="13" customFormat="1">
      <c r="A2224" s="13"/>
      <c r="B2224" s="221"/>
      <c r="C2224" s="222"/>
      <c r="D2224" s="223" t="s">
        <v>129</v>
      </c>
      <c r="E2224" s="224" t="s">
        <v>19</v>
      </c>
      <c r="F2224" s="225" t="s">
        <v>1004</v>
      </c>
      <c r="G2224" s="222"/>
      <c r="H2224" s="224" t="s">
        <v>19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1" t="s">
        <v>129</v>
      </c>
      <c r="AU2224" s="231" t="s">
        <v>81</v>
      </c>
      <c r="AV2224" s="13" t="s">
        <v>79</v>
      </c>
      <c r="AW2224" s="13" t="s">
        <v>33</v>
      </c>
      <c r="AX2224" s="13" t="s">
        <v>71</v>
      </c>
      <c r="AY2224" s="231" t="s">
        <v>117</v>
      </c>
    </row>
    <row r="2225" s="14" customFormat="1">
      <c r="A2225" s="14"/>
      <c r="B2225" s="232"/>
      <c r="C2225" s="233"/>
      <c r="D2225" s="223" t="s">
        <v>129</v>
      </c>
      <c r="E2225" s="234" t="s">
        <v>19</v>
      </c>
      <c r="F2225" s="235" t="s">
        <v>1005</v>
      </c>
      <c r="G2225" s="233"/>
      <c r="H2225" s="236">
        <v>11.574</v>
      </c>
      <c r="I2225" s="237"/>
      <c r="J2225" s="233"/>
      <c r="K2225" s="233"/>
      <c r="L2225" s="238"/>
      <c r="M2225" s="239"/>
      <c r="N2225" s="240"/>
      <c r="O2225" s="240"/>
      <c r="P2225" s="240"/>
      <c r="Q2225" s="240"/>
      <c r="R2225" s="240"/>
      <c r="S2225" s="240"/>
      <c r="T2225" s="241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2" t="s">
        <v>129</v>
      </c>
      <c r="AU2225" s="242" t="s">
        <v>81</v>
      </c>
      <c r="AV2225" s="14" t="s">
        <v>81</v>
      </c>
      <c r="AW2225" s="14" t="s">
        <v>33</v>
      </c>
      <c r="AX2225" s="14" t="s">
        <v>71</v>
      </c>
      <c r="AY2225" s="242" t="s">
        <v>117</v>
      </c>
    </row>
    <row r="2226" s="14" customFormat="1">
      <c r="A2226" s="14"/>
      <c r="B2226" s="232"/>
      <c r="C2226" s="233"/>
      <c r="D2226" s="223" t="s">
        <v>129</v>
      </c>
      <c r="E2226" s="234" t="s">
        <v>19</v>
      </c>
      <c r="F2226" s="235" t="s">
        <v>1006</v>
      </c>
      <c r="G2226" s="233"/>
      <c r="H2226" s="236">
        <v>-2.1000000000000001</v>
      </c>
      <c r="I2226" s="237"/>
      <c r="J2226" s="233"/>
      <c r="K2226" s="233"/>
      <c r="L2226" s="238"/>
      <c r="M2226" s="239"/>
      <c r="N2226" s="240"/>
      <c r="O2226" s="240"/>
      <c r="P2226" s="240"/>
      <c r="Q2226" s="240"/>
      <c r="R2226" s="240"/>
      <c r="S2226" s="240"/>
      <c r="T2226" s="241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42" t="s">
        <v>129</v>
      </c>
      <c r="AU2226" s="242" t="s">
        <v>81</v>
      </c>
      <c r="AV2226" s="14" t="s">
        <v>81</v>
      </c>
      <c r="AW2226" s="14" t="s">
        <v>33</v>
      </c>
      <c r="AX2226" s="14" t="s">
        <v>71</v>
      </c>
      <c r="AY2226" s="242" t="s">
        <v>117</v>
      </c>
    </row>
    <row r="2227" s="13" customFormat="1">
      <c r="A2227" s="13"/>
      <c r="B2227" s="221"/>
      <c r="C2227" s="222"/>
      <c r="D2227" s="223" t="s">
        <v>129</v>
      </c>
      <c r="E2227" s="224" t="s">
        <v>19</v>
      </c>
      <c r="F2227" s="225" t="s">
        <v>1007</v>
      </c>
      <c r="G2227" s="222"/>
      <c r="H2227" s="224" t="s">
        <v>19</v>
      </c>
      <c r="I2227" s="226"/>
      <c r="J2227" s="222"/>
      <c r="K2227" s="222"/>
      <c r="L2227" s="227"/>
      <c r="M2227" s="228"/>
      <c r="N2227" s="229"/>
      <c r="O2227" s="229"/>
      <c r="P2227" s="229"/>
      <c r="Q2227" s="229"/>
      <c r="R2227" s="229"/>
      <c r="S2227" s="229"/>
      <c r="T2227" s="230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31" t="s">
        <v>129</v>
      </c>
      <c r="AU2227" s="231" t="s">
        <v>81</v>
      </c>
      <c r="AV2227" s="13" t="s">
        <v>79</v>
      </c>
      <c r="AW2227" s="13" t="s">
        <v>33</v>
      </c>
      <c r="AX2227" s="13" t="s">
        <v>71</v>
      </c>
      <c r="AY2227" s="231" t="s">
        <v>117</v>
      </c>
    </row>
    <row r="2228" s="14" customFormat="1">
      <c r="A2228" s="14"/>
      <c r="B2228" s="232"/>
      <c r="C2228" s="233"/>
      <c r="D2228" s="223" t="s">
        <v>129</v>
      </c>
      <c r="E2228" s="234" t="s">
        <v>19</v>
      </c>
      <c r="F2228" s="235" t="s">
        <v>1008</v>
      </c>
      <c r="G2228" s="233"/>
      <c r="H2228" s="236">
        <v>6.3449999999999998</v>
      </c>
      <c r="I2228" s="237"/>
      <c r="J2228" s="233"/>
      <c r="K2228" s="233"/>
      <c r="L2228" s="238"/>
      <c r="M2228" s="239"/>
      <c r="N2228" s="240"/>
      <c r="O2228" s="240"/>
      <c r="P2228" s="240"/>
      <c r="Q2228" s="240"/>
      <c r="R2228" s="240"/>
      <c r="S2228" s="240"/>
      <c r="T2228" s="241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2" t="s">
        <v>129</v>
      </c>
      <c r="AU2228" s="242" t="s">
        <v>81</v>
      </c>
      <c r="AV2228" s="14" t="s">
        <v>81</v>
      </c>
      <c r="AW2228" s="14" t="s">
        <v>33</v>
      </c>
      <c r="AX2228" s="14" t="s">
        <v>71</v>
      </c>
      <c r="AY2228" s="242" t="s">
        <v>117</v>
      </c>
    </row>
    <row r="2229" s="14" customFormat="1">
      <c r="A2229" s="14"/>
      <c r="B2229" s="232"/>
      <c r="C2229" s="233"/>
      <c r="D2229" s="223" t="s">
        <v>129</v>
      </c>
      <c r="E2229" s="234" t="s">
        <v>19</v>
      </c>
      <c r="F2229" s="235" t="s">
        <v>1009</v>
      </c>
      <c r="G2229" s="233"/>
      <c r="H2229" s="236">
        <v>-1.26</v>
      </c>
      <c r="I2229" s="237"/>
      <c r="J2229" s="233"/>
      <c r="K2229" s="233"/>
      <c r="L2229" s="238"/>
      <c r="M2229" s="239"/>
      <c r="N2229" s="240"/>
      <c r="O2229" s="240"/>
      <c r="P2229" s="240"/>
      <c r="Q2229" s="240"/>
      <c r="R2229" s="240"/>
      <c r="S2229" s="240"/>
      <c r="T2229" s="241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42" t="s">
        <v>129</v>
      </c>
      <c r="AU2229" s="242" t="s">
        <v>81</v>
      </c>
      <c r="AV2229" s="14" t="s">
        <v>81</v>
      </c>
      <c r="AW2229" s="14" t="s">
        <v>33</v>
      </c>
      <c r="AX2229" s="14" t="s">
        <v>71</v>
      </c>
      <c r="AY2229" s="242" t="s">
        <v>117</v>
      </c>
    </row>
    <row r="2230" s="13" customFormat="1">
      <c r="A2230" s="13"/>
      <c r="B2230" s="221"/>
      <c r="C2230" s="222"/>
      <c r="D2230" s="223" t="s">
        <v>129</v>
      </c>
      <c r="E2230" s="224" t="s">
        <v>19</v>
      </c>
      <c r="F2230" s="225" t="s">
        <v>1010</v>
      </c>
      <c r="G2230" s="222"/>
      <c r="H2230" s="224" t="s">
        <v>19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1" t="s">
        <v>129</v>
      </c>
      <c r="AU2230" s="231" t="s">
        <v>81</v>
      </c>
      <c r="AV2230" s="13" t="s">
        <v>79</v>
      </c>
      <c r="AW2230" s="13" t="s">
        <v>33</v>
      </c>
      <c r="AX2230" s="13" t="s">
        <v>71</v>
      </c>
      <c r="AY2230" s="231" t="s">
        <v>117</v>
      </c>
    </row>
    <row r="2231" s="14" customFormat="1">
      <c r="A2231" s="14"/>
      <c r="B2231" s="232"/>
      <c r="C2231" s="233"/>
      <c r="D2231" s="223" t="s">
        <v>129</v>
      </c>
      <c r="E2231" s="234" t="s">
        <v>19</v>
      </c>
      <c r="F2231" s="235" t="s">
        <v>1011</v>
      </c>
      <c r="G2231" s="233"/>
      <c r="H2231" s="236">
        <v>10.634</v>
      </c>
      <c r="I2231" s="237"/>
      <c r="J2231" s="233"/>
      <c r="K2231" s="233"/>
      <c r="L2231" s="238"/>
      <c r="M2231" s="239"/>
      <c r="N2231" s="240"/>
      <c r="O2231" s="240"/>
      <c r="P2231" s="240"/>
      <c r="Q2231" s="240"/>
      <c r="R2231" s="240"/>
      <c r="S2231" s="240"/>
      <c r="T2231" s="241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2" t="s">
        <v>129</v>
      </c>
      <c r="AU2231" s="242" t="s">
        <v>81</v>
      </c>
      <c r="AV2231" s="14" t="s">
        <v>81</v>
      </c>
      <c r="AW2231" s="14" t="s">
        <v>33</v>
      </c>
      <c r="AX2231" s="14" t="s">
        <v>71</v>
      </c>
      <c r="AY2231" s="242" t="s">
        <v>117</v>
      </c>
    </row>
    <row r="2232" s="14" customFormat="1">
      <c r="A2232" s="14"/>
      <c r="B2232" s="232"/>
      <c r="C2232" s="233"/>
      <c r="D2232" s="223" t="s">
        <v>129</v>
      </c>
      <c r="E2232" s="234" t="s">
        <v>19</v>
      </c>
      <c r="F2232" s="235" t="s">
        <v>1012</v>
      </c>
      <c r="G2232" s="233"/>
      <c r="H2232" s="236">
        <v>-2.625</v>
      </c>
      <c r="I2232" s="237"/>
      <c r="J2232" s="233"/>
      <c r="K2232" s="233"/>
      <c r="L2232" s="238"/>
      <c r="M2232" s="239"/>
      <c r="N2232" s="240"/>
      <c r="O2232" s="240"/>
      <c r="P2232" s="240"/>
      <c r="Q2232" s="240"/>
      <c r="R2232" s="240"/>
      <c r="S2232" s="240"/>
      <c r="T2232" s="241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42" t="s">
        <v>129</v>
      </c>
      <c r="AU2232" s="242" t="s">
        <v>81</v>
      </c>
      <c r="AV2232" s="14" t="s">
        <v>81</v>
      </c>
      <c r="AW2232" s="14" t="s">
        <v>33</v>
      </c>
      <c r="AX2232" s="14" t="s">
        <v>71</v>
      </c>
      <c r="AY2232" s="242" t="s">
        <v>117</v>
      </c>
    </row>
    <row r="2233" s="13" customFormat="1">
      <c r="A2233" s="13"/>
      <c r="B2233" s="221"/>
      <c r="C2233" s="222"/>
      <c r="D2233" s="223" t="s">
        <v>129</v>
      </c>
      <c r="E2233" s="224" t="s">
        <v>19</v>
      </c>
      <c r="F2233" s="225" t="s">
        <v>1013</v>
      </c>
      <c r="G2233" s="222"/>
      <c r="H2233" s="224" t="s">
        <v>19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31" t="s">
        <v>129</v>
      </c>
      <c r="AU2233" s="231" t="s">
        <v>81</v>
      </c>
      <c r="AV2233" s="13" t="s">
        <v>79</v>
      </c>
      <c r="AW2233" s="13" t="s">
        <v>33</v>
      </c>
      <c r="AX2233" s="13" t="s">
        <v>71</v>
      </c>
      <c r="AY2233" s="231" t="s">
        <v>117</v>
      </c>
    </row>
    <row r="2234" s="14" customFormat="1">
      <c r="A2234" s="14"/>
      <c r="B2234" s="232"/>
      <c r="C2234" s="233"/>
      <c r="D2234" s="223" t="s">
        <v>129</v>
      </c>
      <c r="E2234" s="234" t="s">
        <v>19</v>
      </c>
      <c r="F2234" s="235" t="s">
        <v>1014</v>
      </c>
      <c r="G2234" s="233"/>
      <c r="H2234" s="236">
        <v>23.559000000000001</v>
      </c>
      <c r="I2234" s="237"/>
      <c r="J2234" s="233"/>
      <c r="K2234" s="233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42" t="s">
        <v>129</v>
      </c>
      <c r="AU2234" s="242" t="s">
        <v>81</v>
      </c>
      <c r="AV2234" s="14" t="s">
        <v>81</v>
      </c>
      <c r="AW2234" s="14" t="s">
        <v>33</v>
      </c>
      <c r="AX2234" s="14" t="s">
        <v>71</v>
      </c>
      <c r="AY2234" s="242" t="s">
        <v>117</v>
      </c>
    </row>
    <row r="2235" s="14" customFormat="1">
      <c r="A2235" s="14"/>
      <c r="B2235" s="232"/>
      <c r="C2235" s="233"/>
      <c r="D2235" s="223" t="s">
        <v>129</v>
      </c>
      <c r="E2235" s="234" t="s">
        <v>19</v>
      </c>
      <c r="F2235" s="235" t="s">
        <v>1015</v>
      </c>
      <c r="G2235" s="233"/>
      <c r="H2235" s="236">
        <v>-5.04</v>
      </c>
      <c r="I2235" s="237"/>
      <c r="J2235" s="233"/>
      <c r="K2235" s="233"/>
      <c r="L2235" s="238"/>
      <c r="M2235" s="239"/>
      <c r="N2235" s="240"/>
      <c r="O2235" s="240"/>
      <c r="P2235" s="240"/>
      <c r="Q2235" s="240"/>
      <c r="R2235" s="240"/>
      <c r="S2235" s="240"/>
      <c r="T2235" s="241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42" t="s">
        <v>129</v>
      </c>
      <c r="AU2235" s="242" t="s">
        <v>81</v>
      </c>
      <c r="AV2235" s="14" t="s">
        <v>81</v>
      </c>
      <c r="AW2235" s="14" t="s">
        <v>33</v>
      </c>
      <c r="AX2235" s="14" t="s">
        <v>71</v>
      </c>
      <c r="AY2235" s="242" t="s">
        <v>117</v>
      </c>
    </row>
    <row r="2236" s="13" customFormat="1">
      <c r="A2236" s="13"/>
      <c r="B2236" s="221"/>
      <c r="C2236" s="222"/>
      <c r="D2236" s="223" t="s">
        <v>129</v>
      </c>
      <c r="E2236" s="224" t="s">
        <v>19</v>
      </c>
      <c r="F2236" s="225" t="s">
        <v>1016</v>
      </c>
      <c r="G2236" s="222"/>
      <c r="H2236" s="224" t="s">
        <v>19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1" t="s">
        <v>129</v>
      </c>
      <c r="AU2236" s="231" t="s">
        <v>81</v>
      </c>
      <c r="AV2236" s="13" t="s">
        <v>79</v>
      </c>
      <c r="AW2236" s="13" t="s">
        <v>33</v>
      </c>
      <c r="AX2236" s="13" t="s">
        <v>71</v>
      </c>
      <c r="AY2236" s="231" t="s">
        <v>117</v>
      </c>
    </row>
    <row r="2237" s="14" customFormat="1">
      <c r="A2237" s="14"/>
      <c r="B2237" s="232"/>
      <c r="C2237" s="233"/>
      <c r="D2237" s="223" t="s">
        <v>129</v>
      </c>
      <c r="E2237" s="234" t="s">
        <v>19</v>
      </c>
      <c r="F2237" s="235" t="s">
        <v>1017</v>
      </c>
      <c r="G2237" s="233"/>
      <c r="H2237" s="236">
        <v>11.515000000000001</v>
      </c>
      <c r="I2237" s="237"/>
      <c r="J2237" s="233"/>
      <c r="K2237" s="233"/>
      <c r="L2237" s="238"/>
      <c r="M2237" s="239"/>
      <c r="N2237" s="240"/>
      <c r="O2237" s="240"/>
      <c r="P2237" s="240"/>
      <c r="Q2237" s="240"/>
      <c r="R2237" s="240"/>
      <c r="S2237" s="240"/>
      <c r="T2237" s="241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2" t="s">
        <v>129</v>
      </c>
      <c r="AU2237" s="242" t="s">
        <v>81</v>
      </c>
      <c r="AV2237" s="14" t="s">
        <v>81</v>
      </c>
      <c r="AW2237" s="14" t="s">
        <v>33</v>
      </c>
      <c r="AX2237" s="14" t="s">
        <v>71</v>
      </c>
      <c r="AY2237" s="242" t="s">
        <v>117</v>
      </c>
    </row>
    <row r="2238" s="14" customFormat="1">
      <c r="A2238" s="14"/>
      <c r="B2238" s="232"/>
      <c r="C2238" s="233"/>
      <c r="D2238" s="223" t="s">
        <v>129</v>
      </c>
      <c r="E2238" s="234" t="s">
        <v>19</v>
      </c>
      <c r="F2238" s="235" t="s">
        <v>1018</v>
      </c>
      <c r="G2238" s="233"/>
      <c r="H2238" s="236">
        <v>-3.8399999999999999</v>
      </c>
      <c r="I2238" s="237"/>
      <c r="J2238" s="233"/>
      <c r="K2238" s="233"/>
      <c r="L2238" s="238"/>
      <c r="M2238" s="239"/>
      <c r="N2238" s="240"/>
      <c r="O2238" s="240"/>
      <c r="P2238" s="240"/>
      <c r="Q2238" s="240"/>
      <c r="R2238" s="240"/>
      <c r="S2238" s="240"/>
      <c r="T2238" s="241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42" t="s">
        <v>129</v>
      </c>
      <c r="AU2238" s="242" t="s">
        <v>81</v>
      </c>
      <c r="AV2238" s="14" t="s">
        <v>81</v>
      </c>
      <c r="AW2238" s="14" t="s">
        <v>33</v>
      </c>
      <c r="AX2238" s="14" t="s">
        <v>71</v>
      </c>
      <c r="AY2238" s="242" t="s">
        <v>117</v>
      </c>
    </row>
    <row r="2239" s="13" customFormat="1">
      <c r="A2239" s="13"/>
      <c r="B2239" s="221"/>
      <c r="C2239" s="222"/>
      <c r="D2239" s="223" t="s">
        <v>129</v>
      </c>
      <c r="E2239" s="224" t="s">
        <v>19</v>
      </c>
      <c r="F2239" s="225" t="s">
        <v>1019</v>
      </c>
      <c r="G2239" s="222"/>
      <c r="H2239" s="224" t="s">
        <v>19</v>
      </c>
      <c r="I2239" s="226"/>
      <c r="J2239" s="222"/>
      <c r="K2239" s="222"/>
      <c r="L2239" s="227"/>
      <c r="M2239" s="228"/>
      <c r="N2239" s="229"/>
      <c r="O2239" s="229"/>
      <c r="P2239" s="229"/>
      <c r="Q2239" s="229"/>
      <c r="R2239" s="229"/>
      <c r="S2239" s="229"/>
      <c r="T2239" s="230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31" t="s">
        <v>129</v>
      </c>
      <c r="AU2239" s="231" t="s">
        <v>81</v>
      </c>
      <c r="AV2239" s="13" t="s">
        <v>79</v>
      </c>
      <c r="AW2239" s="13" t="s">
        <v>33</v>
      </c>
      <c r="AX2239" s="13" t="s">
        <v>71</v>
      </c>
      <c r="AY2239" s="231" t="s">
        <v>117</v>
      </c>
    </row>
    <row r="2240" s="14" customFormat="1">
      <c r="A2240" s="14"/>
      <c r="B2240" s="232"/>
      <c r="C2240" s="233"/>
      <c r="D2240" s="223" t="s">
        <v>129</v>
      </c>
      <c r="E2240" s="234" t="s">
        <v>19</v>
      </c>
      <c r="F2240" s="235" t="s">
        <v>1020</v>
      </c>
      <c r="G2240" s="233"/>
      <c r="H2240" s="236">
        <v>6.8860000000000001</v>
      </c>
      <c r="I2240" s="237"/>
      <c r="J2240" s="233"/>
      <c r="K2240" s="233"/>
      <c r="L2240" s="238"/>
      <c r="M2240" s="239"/>
      <c r="N2240" s="240"/>
      <c r="O2240" s="240"/>
      <c r="P2240" s="240"/>
      <c r="Q2240" s="240"/>
      <c r="R2240" s="240"/>
      <c r="S2240" s="240"/>
      <c r="T2240" s="241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42" t="s">
        <v>129</v>
      </c>
      <c r="AU2240" s="242" t="s">
        <v>81</v>
      </c>
      <c r="AV2240" s="14" t="s">
        <v>81</v>
      </c>
      <c r="AW2240" s="14" t="s">
        <v>33</v>
      </c>
      <c r="AX2240" s="14" t="s">
        <v>71</v>
      </c>
      <c r="AY2240" s="242" t="s">
        <v>117</v>
      </c>
    </row>
    <row r="2241" s="14" customFormat="1">
      <c r="A2241" s="14"/>
      <c r="B2241" s="232"/>
      <c r="C2241" s="233"/>
      <c r="D2241" s="223" t="s">
        <v>129</v>
      </c>
      <c r="E2241" s="234" t="s">
        <v>19</v>
      </c>
      <c r="F2241" s="235" t="s">
        <v>1021</v>
      </c>
      <c r="G2241" s="233"/>
      <c r="H2241" s="236">
        <v>-1.9199999999999999</v>
      </c>
      <c r="I2241" s="237"/>
      <c r="J2241" s="233"/>
      <c r="K2241" s="233"/>
      <c r="L2241" s="238"/>
      <c r="M2241" s="239"/>
      <c r="N2241" s="240"/>
      <c r="O2241" s="240"/>
      <c r="P2241" s="240"/>
      <c r="Q2241" s="240"/>
      <c r="R2241" s="240"/>
      <c r="S2241" s="240"/>
      <c r="T2241" s="241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42" t="s">
        <v>129</v>
      </c>
      <c r="AU2241" s="242" t="s">
        <v>81</v>
      </c>
      <c r="AV2241" s="14" t="s">
        <v>81</v>
      </c>
      <c r="AW2241" s="14" t="s">
        <v>33</v>
      </c>
      <c r="AX2241" s="14" t="s">
        <v>71</v>
      </c>
      <c r="AY2241" s="242" t="s">
        <v>117</v>
      </c>
    </row>
    <row r="2242" s="13" customFormat="1">
      <c r="A2242" s="13"/>
      <c r="B2242" s="221"/>
      <c r="C2242" s="222"/>
      <c r="D2242" s="223" t="s">
        <v>129</v>
      </c>
      <c r="E2242" s="224" t="s">
        <v>19</v>
      </c>
      <c r="F2242" s="225" t="s">
        <v>1022</v>
      </c>
      <c r="G2242" s="222"/>
      <c r="H2242" s="224" t="s">
        <v>19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1" t="s">
        <v>129</v>
      </c>
      <c r="AU2242" s="231" t="s">
        <v>81</v>
      </c>
      <c r="AV2242" s="13" t="s">
        <v>79</v>
      </c>
      <c r="AW2242" s="13" t="s">
        <v>33</v>
      </c>
      <c r="AX2242" s="13" t="s">
        <v>71</v>
      </c>
      <c r="AY2242" s="231" t="s">
        <v>117</v>
      </c>
    </row>
    <row r="2243" s="14" customFormat="1">
      <c r="A2243" s="14"/>
      <c r="B2243" s="232"/>
      <c r="C2243" s="233"/>
      <c r="D2243" s="223" t="s">
        <v>129</v>
      </c>
      <c r="E2243" s="234" t="s">
        <v>19</v>
      </c>
      <c r="F2243" s="235" t="s">
        <v>1023</v>
      </c>
      <c r="G2243" s="233"/>
      <c r="H2243" s="236">
        <v>13.566000000000001</v>
      </c>
      <c r="I2243" s="237"/>
      <c r="J2243" s="233"/>
      <c r="K2243" s="233"/>
      <c r="L2243" s="238"/>
      <c r="M2243" s="239"/>
      <c r="N2243" s="240"/>
      <c r="O2243" s="240"/>
      <c r="P2243" s="240"/>
      <c r="Q2243" s="240"/>
      <c r="R2243" s="240"/>
      <c r="S2243" s="240"/>
      <c r="T2243" s="241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2" t="s">
        <v>129</v>
      </c>
      <c r="AU2243" s="242" t="s">
        <v>81</v>
      </c>
      <c r="AV2243" s="14" t="s">
        <v>81</v>
      </c>
      <c r="AW2243" s="14" t="s">
        <v>33</v>
      </c>
      <c r="AX2243" s="14" t="s">
        <v>71</v>
      </c>
      <c r="AY2243" s="242" t="s">
        <v>117</v>
      </c>
    </row>
    <row r="2244" s="14" customFormat="1">
      <c r="A2244" s="14"/>
      <c r="B2244" s="232"/>
      <c r="C2244" s="233"/>
      <c r="D2244" s="223" t="s">
        <v>129</v>
      </c>
      <c r="E2244" s="234" t="s">
        <v>19</v>
      </c>
      <c r="F2244" s="235" t="s">
        <v>1024</v>
      </c>
      <c r="G2244" s="233"/>
      <c r="H2244" s="236">
        <v>-4.3200000000000003</v>
      </c>
      <c r="I2244" s="237"/>
      <c r="J2244" s="233"/>
      <c r="K2244" s="233"/>
      <c r="L2244" s="238"/>
      <c r="M2244" s="239"/>
      <c r="N2244" s="240"/>
      <c r="O2244" s="240"/>
      <c r="P2244" s="240"/>
      <c r="Q2244" s="240"/>
      <c r="R2244" s="240"/>
      <c r="S2244" s="240"/>
      <c r="T2244" s="241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2" t="s">
        <v>129</v>
      </c>
      <c r="AU2244" s="242" t="s">
        <v>81</v>
      </c>
      <c r="AV2244" s="14" t="s">
        <v>81</v>
      </c>
      <c r="AW2244" s="14" t="s">
        <v>33</v>
      </c>
      <c r="AX2244" s="14" t="s">
        <v>71</v>
      </c>
      <c r="AY2244" s="242" t="s">
        <v>117</v>
      </c>
    </row>
    <row r="2245" s="13" customFormat="1">
      <c r="A2245" s="13"/>
      <c r="B2245" s="221"/>
      <c r="C2245" s="222"/>
      <c r="D2245" s="223" t="s">
        <v>129</v>
      </c>
      <c r="E2245" s="224" t="s">
        <v>19</v>
      </c>
      <c r="F2245" s="225" t="s">
        <v>1025</v>
      </c>
      <c r="G2245" s="222"/>
      <c r="H2245" s="224" t="s">
        <v>19</v>
      </c>
      <c r="I2245" s="226"/>
      <c r="J2245" s="222"/>
      <c r="K2245" s="222"/>
      <c r="L2245" s="227"/>
      <c r="M2245" s="228"/>
      <c r="N2245" s="229"/>
      <c r="O2245" s="229"/>
      <c r="P2245" s="229"/>
      <c r="Q2245" s="229"/>
      <c r="R2245" s="229"/>
      <c r="S2245" s="229"/>
      <c r="T2245" s="230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1" t="s">
        <v>129</v>
      </c>
      <c r="AU2245" s="231" t="s">
        <v>81</v>
      </c>
      <c r="AV2245" s="13" t="s">
        <v>79</v>
      </c>
      <c r="AW2245" s="13" t="s">
        <v>33</v>
      </c>
      <c r="AX2245" s="13" t="s">
        <v>71</v>
      </c>
      <c r="AY2245" s="231" t="s">
        <v>117</v>
      </c>
    </row>
    <row r="2246" s="14" customFormat="1">
      <c r="A2246" s="14"/>
      <c r="B2246" s="232"/>
      <c r="C2246" s="233"/>
      <c r="D2246" s="223" t="s">
        <v>129</v>
      </c>
      <c r="E2246" s="234" t="s">
        <v>19</v>
      </c>
      <c r="F2246" s="235" t="s">
        <v>1026</v>
      </c>
      <c r="G2246" s="233"/>
      <c r="H2246" s="236">
        <v>34.061999999999998</v>
      </c>
      <c r="I2246" s="237"/>
      <c r="J2246" s="233"/>
      <c r="K2246" s="233"/>
      <c r="L2246" s="238"/>
      <c r="M2246" s="239"/>
      <c r="N2246" s="240"/>
      <c r="O2246" s="240"/>
      <c r="P2246" s="240"/>
      <c r="Q2246" s="240"/>
      <c r="R2246" s="240"/>
      <c r="S2246" s="240"/>
      <c r="T2246" s="241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2" t="s">
        <v>129</v>
      </c>
      <c r="AU2246" s="242" t="s">
        <v>81</v>
      </c>
      <c r="AV2246" s="14" t="s">
        <v>81</v>
      </c>
      <c r="AW2246" s="14" t="s">
        <v>33</v>
      </c>
      <c r="AX2246" s="14" t="s">
        <v>71</v>
      </c>
      <c r="AY2246" s="242" t="s">
        <v>117</v>
      </c>
    </row>
    <row r="2247" s="14" customFormat="1">
      <c r="A2247" s="14"/>
      <c r="B2247" s="232"/>
      <c r="C2247" s="233"/>
      <c r="D2247" s="223" t="s">
        <v>129</v>
      </c>
      <c r="E2247" s="234" t="s">
        <v>19</v>
      </c>
      <c r="F2247" s="235" t="s">
        <v>1027</v>
      </c>
      <c r="G2247" s="233"/>
      <c r="H2247" s="236">
        <v>-8.6400000000000006</v>
      </c>
      <c r="I2247" s="237"/>
      <c r="J2247" s="233"/>
      <c r="K2247" s="233"/>
      <c r="L2247" s="238"/>
      <c r="M2247" s="239"/>
      <c r="N2247" s="240"/>
      <c r="O2247" s="240"/>
      <c r="P2247" s="240"/>
      <c r="Q2247" s="240"/>
      <c r="R2247" s="240"/>
      <c r="S2247" s="240"/>
      <c r="T2247" s="241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2" t="s">
        <v>129</v>
      </c>
      <c r="AU2247" s="242" t="s">
        <v>81</v>
      </c>
      <c r="AV2247" s="14" t="s">
        <v>81</v>
      </c>
      <c r="AW2247" s="14" t="s">
        <v>33</v>
      </c>
      <c r="AX2247" s="14" t="s">
        <v>71</v>
      </c>
      <c r="AY2247" s="242" t="s">
        <v>117</v>
      </c>
    </row>
    <row r="2248" s="13" customFormat="1">
      <c r="A2248" s="13"/>
      <c r="B2248" s="221"/>
      <c r="C2248" s="222"/>
      <c r="D2248" s="223" t="s">
        <v>129</v>
      </c>
      <c r="E2248" s="224" t="s">
        <v>19</v>
      </c>
      <c r="F2248" s="225" t="s">
        <v>1028</v>
      </c>
      <c r="G2248" s="222"/>
      <c r="H2248" s="224" t="s">
        <v>19</v>
      </c>
      <c r="I2248" s="226"/>
      <c r="J2248" s="222"/>
      <c r="K2248" s="222"/>
      <c r="L2248" s="227"/>
      <c r="M2248" s="228"/>
      <c r="N2248" s="229"/>
      <c r="O2248" s="229"/>
      <c r="P2248" s="229"/>
      <c r="Q2248" s="229"/>
      <c r="R2248" s="229"/>
      <c r="S2248" s="229"/>
      <c r="T2248" s="230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1" t="s">
        <v>129</v>
      </c>
      <c r="AU2248" s="231" t="s">
        <v>81</v>
      </c>
      <c r="AV2248" s="13" t="s">
        <v>79</v>
      </c>
      <c r="AW2248" s="13" t="s">
        <v>33</v>
      </c>
      <c r="AX2248" s="13" t="s">
        <v>71</v>
      </c>
      <c r="AY2248" s="231" t="s">
        <v>117</v>
      </c>
    </row>
    <row r="2249" s="14" customFormat="1">
      <c r="A2249" s="14"/>
      <c r="B2249" s="232"/>
      <c r="C2249" s="233"/>
      <c r="D2249" s="223" t="s">
        <v>129</v>
      </c>
      <c r="E2249" s="234" t="s">
        <v>19</v>
      </c>
      <c r="F2249" s="235" t="s">
        <v>1029</v>
      </c>
      <c r="G2249" s="233"/>
      <c r="H2249" s="236">
        <v>25.655999999999999</v>
      </c>
      <c r="I2249" s="237"/>
      <c r="J2249" s="233"/>
      <c r="K2249" s="233"/>
      <c r="L2249" s="238"/>
      <c r="M2249" s="239"/>
      <c r="N2249" s="240"/>
      <c r="O2249" s="240"/>
      <c r="P2249" s="240"/>
      <c r="Q2249" s="240"/>
      <c r="R2249" s="240"/>
      <c r="S2249" s="240"/>
      <c r="T2249" s="241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42" t="s">
        <v>129</v>
      </c>
      <c r="AU2249" s="242" t="s">
        <v>81</v>
      </c>
      <c r="AV2249" s="14" t="s">
        <v>81</v>
      </c>
      <c r="AW2249" s="14" t="s">
        <v>33</v>
      </c>
      <c r="AX2249" s="14" t="s">
        <v>71</v>
      </c>
      <c r="AY2249" s="242" t="s">
        <v>117</v>
      </c>
    </row>
    <row r="2250" s="14" customFormat="1">
      <c r="A2250" s="14"/>
      <c r="B2250" s="232"/>
      <c r="C2250" s="233"/>
      <c r="D2250" s="223" t="s">
        <v>129</v>
      </c>
      <c r="E2250" s="234" t="s">
        <v>19</v>
      </c>
      <c r="F2250" s="235" t="s">
        <v>1030</v>
      </c>
      <c r="G2250" s="233"/>
      <c r="H2250" s="236">
        <v>-8.548</v>
      </c>
      <c r="I2250" s="237"/>
      <c r="J2250" s="233"/>
      <c r="K2250" s="233"/>
      <c r="L2250" s="238"/>
      <c r="M2250" s="239"/>
      <c r="N2250" s="240"/>
      <c r="O2250" s="240"/>
      <c r="P2250" s="240"/>
      <c r="Q2250" s="240"/>
      <c r="R2250" s="240"/>
      <c r="S2250" s="240"/>
      <c r="T2250" s="241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42" t="s">
        <v>129</v>
      </c>
      <c r="AU2250" s="242" t="s">
        <v>81</v>
      </c>
      <c r="AV2250" s="14" t="s">
        <v>81</v>
      </c>
      <c r="AW2250" s="14" t="s">
        <v>33</v>
      </c>
      <c r="AX2250" s="14" t="s">
        <v>71</v>
      </c>
      <c r="AY2250" s="242" t="s">
        <v>117</v>
      </c>
    </row>
    <row r="2251" s="14" customFormat="1">
      <c r="A2251" s="14"/>
      <c r="B2251" s="232"/>
      <c r="C2251" s="233"/>
      <c r="D2251" s="223" t="s">
        <v>129</v>
      </c>
      <c r="E2251" s="234" t="s">
        <v>19</v>
      </c>
      <c r="F2251" s="235" t="s">
        <v>1031</v>
      </c>
      <c r="G2251" s="233"/>
      <c r="H2251" s="236">
        <v>13.359999999999999</v>
      </c>
      <c r="I2251" s="237"/>
      <c r="J2251" s="233"/>
      <c r="K2251" s="233"/>
      <c r="L2251" s="238"/>
      <c r="M2251" s="239"/>
      <c r="N2251" s="240"/>
      <c r="O2251" s="240"/>
      <c r="P2251" s="240"/>
      <c r="Q2251" s="240"/>
      <c r="R2251" s="240"/>
      <c r="S2251" s="240"/>
      <c r="T2251" s="241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42" t="s">
        <v>129</v>
      </c>
      <c r="AU2251" s="242" t="s">
        <v>81</v>
      </c>
      <c r="AV2251" s="14" t="s">
        <v>81</v>
      </c>
      <c r="AW2251" s="14" t="s">
        <v>33</v>
      </c>
      <c r="AX2251" s="14" t="s">
        <v>71</v>
      </c>
      <c r="AY2251" s="242" t="s">
        <v>117</v>
      </c>
    </row>
    <row r="2252" s="13" customFormat="1">
      <c r="A2252" s="13"/>
      <c r="B2252" s="221"/>
      <c r="C2252" s="222"/>
      <c r="D2252" s="223" t="s">
        <v>129</v>
      </c>
      <c r="E2252" s="224" t="s">
        <v>19</v>
      </c>
      <c r="F2252" s="225" t="s">
        <v>1032</v>
      </c>
      <c r="G2252" s="222"/>
      <c r="H2252" s="224" t="s">
        <v>19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1" t="s">
        <v>129</v>
      </c>
      <c r="AU2252" s="231" t="s">
        <v>81</v>
      </c>
      <c r="AV2252" s="13" t="s">
        <v>79</v>
      </c>
      <c r="AW2252" s="13" t="s">
        <v>33</v>
      </c>
      <c r="AX2252" s="13" t="s">
        <v>71</v>
      </c>
      <c r="AY2252" s="231" t="s">
        <v>117</v>
      </c>
    </row>
    <row r="2253" s="14" customFormat="1">
      <c r="A2253" s="14"/>
      <c r="B2253" s="232"/>
      <c r="C2253" s="233"/>
      <c r="D2253" s="223" t="s">
        <v>129</v>
      </c>
      <c r="E2253" s="234" t="s">
        <v>19</v>
      </c>
      <c r="F2253" s="235" t="s">
        <v>1033</v>
      </c>
      <c r="G2253" s="233"/>
      <c r="H2253" s="236">
        <v>35.268999999999998</v>
      </c>
      <c r="I2253" s="237"/>
      <c r="J2253" s="233"/>
      <c r="K2253" s="233"/>
      <c r="L2253" s="238"/>
      <c r="M2253" s="239"/>
      <c r="N2253" s="240"/>
      <c r="O2253" s="240"/>
      <c r="P2253" s="240"/>
      <c r="Q2253" s="240"/>
      <c r="R2253" s="240"/>
      <c r="S2253" s="240"/>
      <c r="T2253" s="241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42" t="s">
        <v>129</v>
      </c>
      <c r="AU2253" s="242" t="s">
        <v>81</v>
      </c>
      <c r="AV2253" s="14" t="s">
        <v>81</v>
      </c>
      <c r="AW2253" s="14" t="s">
        <v>33</v>
      </c>
      <c r="AX2253" s="14" t="s">
        <v>71</v>
      </c>
      <c r="AY2253" s="242" t="s">
        <v>117</v>
      </c>
    </row>
    <row r="2254" s="14" customFormat="1">
      <c r="A2254" s="14"/>
      <c r="B2254" s="232"/>
      <c r="C2254" s="233"/>
      <c r="D2254" s="223" t="s">
        <v>129</v>
      </c>
      <c r="E2254" s="234" t="s">
        <v>19</v>
      </c>
      <c r="F2254" s="235" t="s">
        <v>1027</v>
      </c>
      <c r="G2254" s="233"/>
      <c r="H2254" s="236">
        <v>-8.6400000000000006</v>
      </c>
      <c r="I2254" s="237"/>
      <c r="J2254" s="233"/>
      <c r="K2254" s="233"/>
      <c r="L2254" s="238"/>
      <c r="M2254" s="239"/>
      <c r="N2254" s="240"/>
      <c r="O2254" s="240"/>
      <c r="P2254" s="240"/>
      <c r="Q2254" s="240"/>
      <c r="R2254" s="240"/>
      <c r="S2254" s="240"/>
      <c r="T2254" s="241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2" t="s">
        <v>129</v>
      </c>
      <c r="AU2254" s="242" t="s">
        <v>81</v>
      </c>
      <c r="AV2254" s="14" t="s">
        <v>81</v>
      </c>
      <c r="AW2254" s="14" t="s">
        <v>33</v>
      </c>
      <c r="AX2254" s="14" t="s">
        <v>71</v>
      </c>
      <c r="AY2254" s="242" t="s">
        <v>117</v>
      </c>
    </row>
    <row r="2255" s="13" customFormat="1">
      <c r="A2255" s="13"/>
      <c r="B2255" s="221"/>
      <c r="C2255" s="222"/>
      <c r="D2255" s="223" t="s">
        <v>129</v>
      </c>
      <c r="E2255" s="224" t="s">
        <v>19</v>
      </c>
      <c r="F2255" s="225" t="s">
        <v>1034</v>
      </c>
      <c r="G2255" s="222"/>
      <c r="H2255" s="224" t="s">
        <v>19</v>
      </c>
      <c r="I2255" s="226"/>
      <c r="J2255" s="222"/>
      <c r="K2255" s="222"/>
      <c r="L2255" s="227"/>
      <c r="M2255" s="228"/>
      <c r="N2255" s="229"/>
      <c r="O2255" s="229"/>
      <c r="P2255" s="229"/>
      <c r="Q2255" s="229"/>
      <c r="R2255" s="229"/>
      <c r="S2255" s="229"/>
      <c r="T2255" s="230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1" t="s">
        <v>129</v>
      </c>
      <c r="AU2255" s="231" t="s">
        <v>81</v>
      </c>
      <c r="AV2255" s="13" t="s">
        <v>79</v>
      </c>
      <c r="AW2255" s="13" t="s">
        <v>33</v>
      </c>
      <c r="AX2255" s="13" t="s">
        <v>71</v>
      </c>
      <c r="AY2255" s="231" t="s">
        <v>117</v>
      </c>
    </row>
    <row r="2256" s="14" customFormat="1">
      <c r="A2256" s="14"/>
      <c r="B2256" s="232"/>
      <c r="C2256" s="233"/>
      <c r="D2256" s="223" t="s">
        <v>129</v>
      </c>
      <c r="E2256" s="234" t="s">
        <v>19</v>
      </c>
      <c r="F2256" s="235" t="s">
        <v>1035</v>
      </c>
      <c r="G2256" s="233"/>
      <c r="H2256" s="236">
        <v>31.231000000000002</v>
      </c>
      <c r="I2256" s="237"/>
      <c r="J2256" s="233"/>
      <c r="K2256" s="233"/>
      <c r="L2256" s="238"/>
      <c r="M2256" s="239"/>
      <c r="N2256" s="240"/>
      <c r="O2256" s="240"/>
      <c r="P2256" s="240"/>
      <c r="Q2256" s="240"/>
      <c r="R2256" s="240"/>
      <c r="S2256" s="240"/>
      <c r="T2256" s="241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2" t="s">
        <v>129</v>
      </c>
      <c r="AU2256" s="242" t="s">
        <v>81</v>
      </c>
      <c r="AV2256" s="14" t="s">
        <v>81</v>
      </c>
      <c r="AW2256" s="14" t="s">
        <v>33</v>
      </c>
      <c r="AX2256" s="14" t="s">
        <v>71</v>
      </c>
      <c r="AY2256" s="242" t="s">
        <v>117</v>
      </c>
    </row>
    <row r="2257" s="14" customFormat="1">
      <c r="A2257" s="14"/>
      <c r="B2257" s="232"/>
      <c r="C2257" s="233"/>
      <c r="D2257" s="223" t="s">
        <v>129</v>
      </c>
      <c r="E2257" s="234" t="s">
        <v>19</v>
      </c>
      <c r="F2257" s="235" t="s">
        <v>1036</v>
      </c>
      <c r="G2257" s="233"/>
      <c r="H2257" s="236">
        <v>-2.835</v>
      </c>
      <c r="I2257" s="237"/>
      <c r="J2257" s="233"/>
      <c r="K2257" s="233"/>
      <c r="L2257" s="238"/>
      <c r="M2257" s="239"/>
      <c r="N2257" s="240"/>
      <c r="O2257" s="240"/>
      <c r="P2257" s="240"/>
      <c r="Q2257" s="240"/>
      <c r="R2257" s="240"/>
      <c r="S2257" s="240"/>
      <c r="T2257" s="241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2" t="s">
        <v>129</v>
      </c>
      <c r="AU2257" s="242" t="s">
        <v>81</v>
      </c>
      <c r="AV2257" s="14" t="s">
        <v>81</v>
      </c>
      <c r="AW2257" s="14" t="s">
        <v>33</v>
      </c>
      <c r="AX2257" s="14" t="s">
        <v>71</v>
      </c>
      <c r="AY2257" s="242" t="s">
        <v>117</v>
      </c>
    </row>
    <row r="2258" s="13" customFormat="1">
      <c r="A2258" s="13"/>
      <c r="B2258" s="221"/>
      <c r="C2258" s="222"/>
      <c r="D2258" s="223" t="s">
        <v>129</v>
      </c>
      <c r="E2258" s="224" t="s">
        <v>19</v>
      </c>
      <c r="F2258" s="225" t="s">
        <v>1037</v>
      </c>
      <c r="G2258" s="222"/>
      <c r="H2258" s="224" t="s">
        <v>19</v>
      </c>
      <c r="I2258" s="226"/>
      <c r="J2258" s="222"/>
      <c r="K2258" s="222"/>
      <c r="L2258" s="227"/>
      <c r="M2258" s="228"/>
      <c r="N2258" s="229"/>
      <c r="O2258" s="229"/>
      <c r="P2258" s="229"/>
      <c r="Q2258" s="229"/>
      <c r="R2258" s="229"/>
      <c r="S2258" s="229"/>
      <c r="T2258" s="230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1" t="s">
        <v>129</v>
      </c>
      <c r="AU2258" s="231" t="s">
        <v>81</v>
      </c>
      <c r="AV2258" s="13" t="s">
        <v>79</v>
      </c>
      <c r="AW2258" s="13" t="s">
        <v>33</v>
      </c>
      <c r="AX2258" s="13" t="s">
        <v>71</v>
      </c>
      <c r="AY2258" s="231" t="s">
        <v>117</v>
      </c>
    </row>
    <row r="2259" s="14" customFormat="1">
      <c r="A2259" s="14"/>
      <c r="B2259" s="232"/>
      <c r="C2259" s="233"/>
      <c r="D2259" s="223" t="s">
        <v>129</v>
      </c>
      <c r="E2259" s="234" t="s">
        <v>19</v>
      </c>
      <c r="F2259" s="235" t="s">
        <v>1038</v>
      </c>
      <c r="G2259" s="233"/>
      <c r="H2259" s="236">
        <v>22.273</v>
      </c>
      <c r="I2259" s="237"/>
      <c r="J2259" s="233"/>
      <c r="K2259" s="233"/>
      <c r="L2259" s="238"/>
      <c r="M2259" s="239"/>
      <c r="N2259" s="240"/>
      <c r="O2259" s="240"/>
      <c r="P2259" s="240"/>
      <c r="Q2259" s="240"/>
      <c r="R2259" s="240"/>
      <c r="S2259" s="240"/>
      <c r="T2259" s="241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42" t="s">
        <v>129</v>
      </c>
      <c r="AU2259" s="242" t="s">
        <v>81</v>
      </c>
      <c r="AV2259" s="14" t="s">
        <v>81</v>
      </c>
      <c r="AW2259" s="14" t="s">
        <v>33</v>
      </c>
      <c r="AX2259" s="14" t="s">
        <v>71</v>
      </c>
      <c r="AY2259" s="242" t="s">
        <v>117</v>
      </c>
    </row>
    <row r="2260" s="14" customFormat="1">
      <c r="A2260" s="14"/>
      <c r="B2260" s="232"/>
      <c r="C2260" s="233"/>
      <c r="D2260" s="223" t="s">
        <v>129</v>
      </c>
      <c r="E2260" s="234" t="s">
        <v>19</v>
      </c>
      <c r="F2260" s="235" t="s">
        <v>1039</v>
      </c>
      <c r="G2260" s="233"/>
      <c r="H2260" s="236">
        <v>-1.7729999999999999</v>
      </c>
      <c r="I2260" s="237"/>
      <c r="J2260" s="233"/>
      <c r="K2260" s="233"/>
      <c r="L2260" s="238"/>
      <c r="M2260" s="239"/>
      <c r="N2260" s="240"/>
      <c r="O2260" s="240"/>
      <c r="P2260" s="240"/>
      <c r="Q2260" s="240"/>
      <c r="R2260" s="240"/>
      <c r="S2260" s="240"/>
      <c r="T2260" s="241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2" t="s">
        <v>129</v>
      </c>
      <c r="AU2260" s="242" t="s">
        <v>81</v>
      </c>
      <c r="AV2260" s="14" t="s">
        <v>81</v>
      </c>
      <c r="AW2260" s="14" t="s">
        <v>33</v>
      </c>
      <c r="AX2260" s="14" t="s">
        <v>71</v>
      </c>
      <c r="AY2260" s="242" t="s">
        <v>117</v>
      </c>
    </row>
    <row r="2261" s="13" customFormat="1">
      <c r="A2261" s="13"/>
      <c r="B2261" s="221"/>
      <c r="C2261" s="222"/>
      <c r="D2261" s="223" t="s">
        <v>129</v>
      </c>
      <c r="E2261" s="224" t="s">
        <v>19</v>
      </c>
      <c r="F2261" s="225" t="s">
        <v>1040</v>
      </c>
      <c r="G2261" s="222"/>
      <c r="H2261" s="224" t="s">
        <v>19</v>
      </c>
      <c r="I2261" s="226"/>
      <c r="J2261" s="222"/>
      <c r="K2261" s="222"/>
      <c r="L2261" s="227"/>
      <c r="M2261" s="228"/>
      <c r="N2261" s="229"/>
      <c r="O2261" s="229"/>
      <c r="P2261" s="229"/>
      <c r="Q2261" s="229"/>
      <c r="R2261" s="229"/>
      <c r="S2261" s="229"/>
      <c r="T2261" s="230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31" t="s">
        <v>129</v>
      </c>
      <c r="AU2261" s="231" t="s">
        <v>81</v>
      </c>
      <c r="AV2261" s="13" t="s">
        <v>79</v>
      </c>
      <c r="AW2261" s="13" t="s">
        <v>33</v>
      </c>
      <c r="AX2261" s="13" t="s">
        <v>71</v>
      </c>
      <c r="AY2261" s="231" t="s">
        <v>117</v>
      </c>
    </row>
    <row r="2262" s="14" customFormat="1">
      <c r="A2262" s="14"/>
      <c r="B2262" s="232"/>
      <c r="C2262" s="233"/>
      <c r="D2262" s="223" t="s">
        <v>129</v>
      </c>
      <c r="E2262" s="234" t="s">
        <v>19</v>
      </c>
      <c r="F2262" s="235" t="s">
        <v>1041</v>
      </c>
      <c r="G2262" s="233"/>
      <c r="H2262" s="236">
        <v>31.359999999999999</v>
      </c>
      <c r="I2262" s="237"/>
      <c r="J2262" s="233"/>
      <c r="K2262" s="233"/>
      <c r="L2262" s="238"/>
      <c r="M2262" s="239"/>
      <c r="N2262" s="240"/>
      <c r="O2262" s="240"/>
      <c r="P2262" s="240"/>
      <c r="Q2262" s="240"/>
      <c r="R2262" s="240"/>
      <c r="S2262" s="240"/>
      <c r="T2262" s="241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42" t="s">
        <v>129</v>
      </c>
      <c r="AU2262" s="242" t="s">
        <v>81</v>
      </c>
      <c r="AV2262" s="14" t="s">
        <v>81</v>
      </c>
      <c r="AW2262" s="14" t="s">
        <v>33</v>
      </c>
      <c r="AX2262" s="14" t="s">
        <v>71</v>
      </c>
      <c r="AY2262" s="242" t="s">
        <v>117</v>
      </c>
    </row>
    <row r="2263" s="14" customFormat="1">
      <c r="A2263" s="14"/>
      <c r="B2263" s="232"/>
      <c r="C2263" s="233"/>
      <c r="D2263" s="223" t="s">
        <v>129</v>
      </c>
      <c r="E2263" s="234" t="s">
        <v>19</v>
      </c>
      <c r="F2263" s="235" t="s">
        <v>1042</v>
      </c>
      <c r="G2263" s="233"/>
      <c r="H2263" s="236">
        <v>-6.4800000000000004</v>
      </c>
      <c r="I2263" s="237"/>
      <c r="J2263" s="233"/>
      <c r="K2263" s="233"/>
      <c r="L2263" s="238"/>
      <c r="M2263" s="239"/>
      <c r="N2263" s="240"/>
      <c r="O2263" s="240"/>
      <c r="P2263" s="240"/>
      <c r="Q2263" s="240"/>
      <c r="R2263" s="240"/>
      <c r="S2263" s="240"/>
      <c r="T2263" s="241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42" t="s">
        <v>129</v>
      </c>
      <c r="AU2263" s="242" t="s">
        <v>81</v>
      </c>
      <c r="AV2263" s="14" t="s">
        <v>81</v>
      </c>
      <c r="AW2263" s="14" t="s">
        <v>33</v>
      </c>
      <c r="AX2263" s="14" t="s">
        <v>71</v>
      </c>
      <c r="AY2263" s="242" t="s">
        <v>117</v>
      </c>
    </row>
    <row r="2264" s="13" customFormat="1">
      <c r="A2264" s="13"/>
      <c r="B2264" s="221"/>
      <c r="C2264" s="222"/>
      <c r="D2264" s="223" t="s">
        <v>129</v>
      </c>
      <c r="E2264" s="224" t="s">
        <v>19</v>
      </c>
      <c r="F2264" s="225" t="s">
        <v>1043</v>
      </c>
      <c r="G2264" s="222"/>
      <c r="H2264" s="224" t="s">
        <v>19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1" t="s">
        <v>129</v>
      </c>
      <c r="AU2264" s="231" t="s">
        <v>81</v>
      </c>
      <c r="AV2264" s="13" t="s">
        <v>79</v>
      </c>
      <c r="AW2264" s="13" t="s">
        <v>33</v>
      </c>
      <c r="AX2264" s="13" t="s">
        <v>71</v>
      </c>
      <c r="AY2264" s="231" t="s">
        <v>117</v>
      </c>
    </row>
    <row r="2265" s="14" customFormat="1">
      <c r="A2265" s="14"/>
      <c r="B2265" s="232"/>
      <c r="C2265" s="233"/>
      <c r="D2265" s="223" t="s">
        <v>129</v>
      </c>
      <c r="E2265" s="234" t="s">
        <v>19</v>
      </c>
      <c r="F2265" s="235" t="s">
        <v>1044</v>
      </c>
      <c r="G2265" s="233"/>
      <c r="H2265" s="236">
        <v>55.859999999999999</v>
      </c>
      <c r="I2265" s="237"/>
      <c r="J2265" s="233"/>
      <c r="K2265" s="233"/>
      <c r="L2265" s="238"/>
      <c r="M2265" s="239"/>
      <c r="N2265" s="240"/>
      <c r="O2265" s="240"/>
      <c r="P2265" s="240"/>
      <c r="Q2265" s="240"/>
      <c r="R2265" s="240"/>
      <c r="S2265" s="240"/>
      <c r="T2265" s="241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2" t="s">
        <v>129</v>
      </c>
      <c r="AU2265" s="242" t="s">
        <v>81</v>
      </c>
      <c r="AV2265" s="14" t="s">
        <v>81</v>
      </c>
      <c r="AW2265" s="14" t="s">
        <v>33</v>
      </c>
      <c r="AX2265" s="14" t="s">
        <v>71</v>
      </c>
      <c r="AY2265" s="242" t="s">
        <v>117</v>
      </c>
    </row>
    <row r="2266" s="14" customFormat="1">
      <c r="A2266" s="14"/>
      <c r="B2266" s="232"/>
      <c r="C2266" s="233"/>
      <c r="D2266" s="223" t="s">
        <v>129</v>
      </c>
      <c r="E2266" s="234" t="s">
        <v>19</v>
      </c>
      <c r="F2266" s="235" t="s">
        <v>1045</v>
      </c>
      <c r="G2266" s="233"/>
      <c r="H2266" s="236">
        <v>-11.199999999999999</v>
      </c>
      <c r="I2266" s="237"/>
      <c r="J2266" s="233"/>
      <c r="K2266" s="233"/>
      <c r="L2266" s="238"/>
      <c r="M2266" s="239"/>
      <c r="N2266" s="240"/>
      <c r="O2266" s="240"/>
      <c r="P2266" s="240"/>
      <c r="Q2266" s="240"/>
      <c r="R2266" s="240"/>
      <c r="S2266" s="240"/>
      <c r="T2266" s="241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2" t="s">
        <v>129</v>
      </c>
      <c r="AU2266" s="242" t="s">
        <v>81</v>
      </c>
      <c r="AV2266" s="14" t="s">
        <v>81</v>
      </c>
      <c r="AW2266" s="14" t="s">
        <v>33</v>
      </c>
      <c r="AX2266" s="14" t="s">
        <v>71</v>
      </c>
      <c r="AY2266" s="242" t="s">
        <v>117</v>
      </c>
    </row>
    <row r="2267" s="13" customFormat="1">
      <c r="A2267" s="13"/>
      <c r="B2267" s="221"/>
      <c r="C2267" s="222"/>
      <c r="D2267" s="223" t="s">
        <v>129</v>
      </c>
      <c r="E2267" s="224" t="s">
        <v>19</v>
      </c>
      <c r="F2267" s="225" t="s">
        <v>1046</v>
      </c>
      <c r="G2267" s="222"/>
      <c r="H2267" s="224" t="s">
        <v>19</v>
      </c>
      <c r="I2267" s="226"/>
      <c r="J2267" s="222"/>
      <c r="K2267" s="222"/>
      <c r="L2267" s="227"/>
      <c r="M2267" s="228"/>
      <c r="N2267" s="229"/>
      <c r="O2267" s="229"/>
      <c r="P2267" s="229"/>
      <c r="Q2267" s="229"/>
      <c r="R2267" s="229"/>
      <c r="S2267" s="229"/>
      <c r="T2267" s="230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1" t="s">
        <v>129</v>
      </c>
      <c r="AU2267" s="231" t="s">
        <v>81</v>
      </c>
      <c r="AV2267" s="13" t="s">
        <v>79</v>
      </c>
      <c r="AW2267" s="13" t="s">
        <v>33</v>
      </c>
      <c r="AX2267" s="13" t="s">
        <v>71</v>
      </c>
      <c r="AY2267" s="231" t="s">
        <v>117</v>
      </c>
    </row>
    <row r="2268" s="14" customFormat="1">
      <c r="A2268" s="14"/>
      <c r="B2268" s="232"/>
      <c r="C2268" s="233"/>
      <c r="D2268" s="223" t="s">
        <v>129</v>
      </c>
      <c r="E2268" s="234" t="s">
        <v>19</v>
      </c>
      <c r="F2268" s="235" t="s">
        <v>1047</v>
      </c>
      <c r="G2268" s="233"/>
      <c r="H2268" s="236">
        <v>64.131</v>
      </c>
      <c r="I2268" s="237"/>
      <c r="J2268" s="233"/>
      <c r="K2268" s="233"/>
      <c r="L2268" s="238"/>
      <c r="M2268" s="239"/>
      <c r="N2268" s="240"/>
      <c r="O2268" s="240"/>
      <c r="P2268" s="240"/>
      <c r="Q2268" s="240"/>
      <c r="R2268" s="240"/>
      <c r="S2268" s="240"/>
      <c r="T2268" s="241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42" t="s">
        <v>129</v>
      </c>
      <c r="AU2268" s="242" t="s">
        <v>81</v>
      </c>
      <c r="AV2268" s="14" t="s">
        <v>81</v>
      </c>
      <c r="AW2268" s="14" t="s">
        <v>33</v>
      </c>
      <c r="AX2268" s="14" t="s">
        <v>71</v>
      </c>
      <c r="AY2268" s="242" t="s">
        <v>117</v>
      </c>
    </row>
    <row r="2269" s="14" customFormat="1">
      <c r="A2269" s="14"/>
      <c r="B2269" s="232"/>
      <c r="C2269" s="233"/>
      <c r="D2269" s="223" t="s">
        <v>129</v>
      </c>
      <c r="E2269" s="234" t="s">
        <v>19</v>
      </c>
      <c r="F2269" s="235" t="s">
        <v>1048</v>
      </c>
      <c r="G2269" s="233"/>
      <c r="H2269" s="236">
        <v>-4.5030000000000001</v>
      </c>
      <c r="I2269" s="237"/>
      <c r="J2269" s="233"/>
      <c r="K2269" s="233"/>
      <c r="L2269" s="238"/>
      <c r="M2269" s="239"/>
      <c r="N2269" s="240"/>
      <c r="O2269" s="240"/>
      <c r="P2269" s="240"/>
      <c r="Q2269" s="240"/>
      <c r="R2269" s="240"/>
      <c r="S2269" s="240"/>
      <c r="T2269" s="241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42" t="s">
        <v>129</v>
      </c>
      <c r="AU2269" s="242" t="s">
        <v>81</v>
      </c>
      <c r="AV2269" s="14" t="s">
        <v>81</v>
      </c>
      <c r="AW2269" s="14" t="s">
        <v>33</v>
      </c>
      <c r="AX2269" s="14" t="s">
        <v>71</v>
      </c>
      <c r="AY2269" s="242" t="s">
        <v>117</v>
      </c>
    </row>
    <row r="2270" s="14" customFormat="1">
      <c r="A2270" s="14"/>
      <c r="B2270" s="232"/>
      <c r="C2270" s="233"/>
      <c r="D2270" s="223" t="s">
        <v>129</v>
      </c>
      <c r="E2270" s="234" t="s">
        <v>19</v>
      </c>
      <c r="F2270" s="235" t="s">
        <v>1049</v>
      </c>
      <c r="G2270" s="233"/>
      <c r="H2270" s="236">
        <v>12.9</v>
      </c>
      <c r="I2270" s="237"/>
      <c r="J2270" s="233"/>
      <c r="K2270" s="233"/>
      <c r="L2270" s="238"/>
      <c r="M2270" s="239"/>
      <c r="N2270" s="240"/>
      <c r="O2270" s="240"/>
      <c r="P2270" s="240"/>
      <c r="Q2270" s="240"/>
      <c r="R2270" s="240"/>
      <c r="S2270" s="240"/>
      <c r="T2270" s="241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42" t="s">
        <v>129</v>
      </c>
      <c r="AU2270" s="242" t="s">
        <v>81</v>
      </c>
      <c r="AV2270" s="14" t="s">
        <v>81</v>
      </c>
      <c r="AW2270" s="14" t="s">
        <v>33</v>
      </c>
      <c r="AX2270" s="14" t="s">
        <v>71</v>
      </c>
      <c r="AY2270" s="242" t="s">
        <v>117</v>
      </c>
    </row>
    <row r="2271" s="13" customFormat="1">
      <c r="A2271" s="13"/>
      <c r="B2271" s="221"/>
      <c r="C2271" s="222"/>
      <c r="D2271" s="223" t="s">
        <v>129</v>
      </c>
      <c r="E2271" s="224" t="s">
        <v>19</v>
      </c>
      <c r="F2271" s="225" t="s">
        <v>1050</v>
      </c>
      <c r="G2271" s="222"/>
      <c r="H2271" s="224" t="s">
        <v>19</v>
      </c>
      <c r="I2271" s="226"/>
      <c r="J2271" s="222"/>
      <c r="K2271" s="222"/>
      <c r="L2271" s="227"/>
      <c r="M2271" s="228"/>
      <c r="N2271" s="229"/>
      <c r="O2271" s="229"/>
      <c r="P2271" s="229"/>
      <c r="Q2271" s="229"/>
      <c r="R2271" s="229"/>
      <c r="S2271" s="229"/>
      <c r="T2271" s="230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31" t="s">
        <v>129</v>
      </c>
      <c r="AU2271" s="231" t="s">
        <v>81</v>
      </c>
      <c r="AV2271" s="13" t="s">
        <v>79</v>
      </c>
      <c r="AW2271" s="13" t="s">
        <v>33</v>
      </c>
      <c r="AX2271" s="13" t="s">
        <v>71</v>
      </c>
      <c r="AY2271" s="231" t="s">
        <v>117</v>
      </c>
    </row>
    <row r="2272" s="14" customFormat="1">
      <c r="A2272" s="14"/>
      <c r="B2272" s="232"/>
      <c r="C2272" s="233"/>
      <c r="D2272" s="223" t="s">
        <v>129</v>
      </c>
      <c r="E2272" s="234" t="s">
        <v>19</v>
      </c>
      <c r="F2272" s="235" t="s">
        <v>1051</v>
      </c>
      <c r="G2272" s="233"/>
      <c r="H2272" s="236">
        <v>87.658000000000001</v>
      </c>
      <c r="I2272" s="237"/>
      <c r="J2272" s="233"/>
      <c r="K2272" s="233"/>
      <c r="L2272" s="238"/>
      <c r="M2272" s="239"/>
      <c r="N2272" s="240"/>
      <c r="O2272" s="240"/>
      <c r="P2272" s="240"/>
      <c r="Q2272" s="240"/>
      <c r="R2272" s="240"/>
      <c r="S2272" s="240"/>
      <c r="T2272" s="241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42" t="s">
        <v>129</v>
      </c>
      <c r="AU2272" s="242" t="s">
        <v>81</v>
      </c>
      <c r="AV2272" s="14" t="s">
        <v>81</v>
      </c>
      <c r="AW2272" s="14" t="s">
        <v>33</v>
      </c>
      <c r="AX2272" s="14" t="s">
        <v>71</v>
      </c>
      <c r="AY2272" s="242" t="s">
        <v>117</v>
      </c>
    </row>
    <row r="2273" s="14" customFormat="1">
      <c r="A2273" s="14"/>
      <c r="B2273" s="232"/>
      <c r="C2273" s="233"/>
      <c r="D2273" s="223" t="s">
        <v>129</v>
      </c>
      <c r="E2273" s="234" t="s">
        <v>19</v>
      </c>
      <c r="F2273" s="235" t="s">
        <v>1052</v>
      </c>
      <c r="G2273" s="233"/>
      <c r="H2273" s="236">
        <v>3.77</v>
      </c>
      <c r="I2273" s="237"/>
      <c r="J2273" s="233"/>
      <c r="K2273" s="233"/>
      <c r="L2273" s="238"/>
      <c r="M2273" s="239"/>
      <c r="N2273" s="240"/>
      <c r="O2273" s="240"/>
      <c r="P2273" s="240"/>
      <c r="Q2273" s="240"/>
      <c r="R2273" s="240"/>
      <c r="S2273" s="240"/>
      <c r="T2273" s="241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2" t="s">
        <v>129</v>
      </c>
      <c r="AU2273" s="242" t="s">
        <v>81</v>
      </c>
      <c r="AV2273" s="14" t="s">
        <v>81</v>
      </c>
      <c r="AW2273" s="14" t="s">
        <v>33</v>
      </c>
      <c r="AX2273" s="14" t="s">
        <v>71</v>
      </c>
      <c r="AY2273" s="242" t="s">
        <v>117</v>
      </c>
    </row>
    <row r="2274" s="14" customFormat="1">
      <c r="A2274" s="14"/>
      <c r="B2274" s="232"/>
      <c r="C2274" s="233"/>
      <c r="D2274" s="223" t="s">
        <v>129</v>
      </c>
      <c r="E2274" s="234" t="s">
        <v>19</v>
      </c>
      <c r="F2274" s="235" t="s">
        <v>1053</v>
      </c>
      <c r="G2274" s="233"/>
      <c r="H2274" s="236">
        <v>-9.173</v>
      </c>
      <c r="I2274" s="237"/>
      <c r="J2274" s="233"/>
      <c r="K2274" s="233"/>
      <c r="L2274" s="238"/>
      <c r="M2274" s="239"/>
      <c r="N2274" s="240"/>
      <c r="O2274" s="240"/>
      <c r="P2274" s="240"/>
      <c r="Q2274" s="240"/>
      <c r="R2274" s="240"/>
      <c r="S2274" s="240"/>
      <c r="T2274" s="241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2" t="s">
        <v>129</v>
      </c>
      <c r="AU2274" s="242" t="s">
        <v>81</v>
      </c>
      <c r="AV2274" s="14" t="s">
        <v>81</v>
      </c>
      <c r="AW2274" s="14" t="s">
        <v>33</v>
      </c>
      <c r="AX2274" s="14" t="s">
        <v>71</v>
      </c>
      <c r="AY2274" s="242" t="s">
        <v>117</v>
      </c>
    </row>
    <row r="2275" s="14" customFormat="1">
      <c r="A2275" s="14"/>
      <c r="B2275" s="232"/>
      <c r="C2275" s="233"/>
      <c r="D2275" s="223" t="s">
        <v>129</v>
      </c>
      <c r="E2275" s="234" t="s">
        <v>19</v>
      </c>
      <c r="F2275" s="235" t="s">
        <v>1054</v>
      </c>
      <c r="G2275" s="233"/>
      <c r="H2275" s="236">
        <v>27.289999999999999</v>
      </c>
      <c r="I2275" s="237"/>
      <c r="J2275" s="233"/>
      <c r="K2275" s="233"/>
      <c r="L2275" s="238"/>
      <c r="M2275" s="239"/>
      <c r="N2275" s="240"/>
      <c r="O2275" s="240"/>
      <c r="P2275" s="240"/>
      <c r="Q2275" s="240"/>
      <c r="R2275" s="240"/>
      <c r="S2275" s="240"/>
      <c r="T2275" s="241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42" t="s">
        <v>129</v>
      </c>
      <c r="AU2275" s="242" t="s">
        <v>81</v>
      </c>
      <c r="AV2275" s="14" t="s">
        <v>81</v>
      </c>
      <c r="AW2275" s="14" t="s">
        <v>33</v>
      </c>
      <c r="AX2275" s="14" t="s">
        <v>71</v>
      </c>
      <c r="AY2275" s="242" t="s">
        <v>117</v>
      </c>
    </row>
    <row r="2276" s="13" customFormat="1">
      <c r="A2276" s="13"/>
      <c r="B2276" s="221"/>
      <c r="C2276" s="222"/>
      <c r="D2276" s="223" t="s">
        <v>129</v>
      </c>
      <c r="E2276" s="224" t="s">
        <v>19</v>
      </c>
      <c r="F2276" s="225" t="s">
        <v>1055</v>
      </c>
      <c r="G2276" s="222"/>
      <c r="H2276" s="224" t="s">
        <v>19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1" t="s">
        <v>129</v>
      </c>
      <c r="AU2276" s="231" t="s">
        <v>81</v>
      </c>
      <c r="AV2276" s="13" t="s">
        <v>79</v>
      </c>
      <c r="AW2276" s="13" t="s">
        <v>33</v>
      </c>
      <c r="AX2276" s="13" t="s">
        <v>71</v>
      </c>
      <c r="AY2276" s="231" t="s">
        <v>117</v>
      </c>
    </row>
    <row r="2277" s="14" customFormat="1">
      <c r="A2277" s="14"/>
      <c r="B2277" s="232"/>
      <c r="C2277" s="233"/>
      <c r="D2277" s="223" t="s">
        <v>129</v>
      </c>
      <c r="E2277" s="234" t="s">
        <v>19</v>
      </c>
      <c r="F2277" s="235" t="s">
        <v>1056</v>
      </c>
      <c r="G2277" s="233"/>
      <c r="H2277" s="236">
        <v>11.696</v>
      </c>
      <c r="I2277" s="237"/>
      <c r="J2277" s="233"/>
      <c r="K2277" s="233"/>
      <c r="L2277" s="238"/>
      <c r="M2277" s="239"/>
      <c r="N2277" s="240"/>
      <c r="O2277" s="240"/>
      <c r="P2277" s="240"/>
      <c r="Q2277" s="240"/>
      <c r="R2277" s="240"/>
      <c r="S2277" s="240"/>
      <c r="T2277" s="241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2" t="s">
        <v>129</v>
      </c>
      <c r="AU2277" s="242" t="s">
        <v>81</v>
      </c>
      <c r="AV2277" s="14" t="s">
        <v>81</v>
      </c>
      <c r="AW2277" s="14" t="s">
        <v>33</v>
      </c>
      <c r="AX2277" s="14" t="s">
        <v>71</v>
      </c>
      <c r="AY2277" s="242" t="s">
        <v>117</v>
      </c>
    </row>
    <row r="2278" s="14" customFormat="1">
      <c r="A2278" s="14"/>
      <c r="B2278" s="232"/>
      <c r="C2278" s="233"/>
      <c r="D2278" s="223" t="s">
        <v>129</v>
      </c>
      <c r="E2278" s="234" t="s">
        <v>19</v>
      </c>
      <c r="F2278" s="235" t="s">
        <v>1057</v>
      </c>
      <c r="G2278" s="233"/>
      <c r="H2278" s="236">
        <v>-0.16</v>
      </c>
      <c r="I2278" s="237"/>
      <c r="J2278" s="233"/>
      <c r="K2278" s="233"/>
      <c r="L2278" s="238"/>
      <c r="M2278" s="239"/>
      <c r="N2278" s="240"/>
      <c r="O2278" s="240"/>
      <c r="P2278" s="240"/>
      <c r="Q2278" s="240"/>
      <c r="R2278" s="240"/>
      <c r="S2278" s="240"/>
      <c r="T2278" s="241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2" t="s">
        <v>129</v>
      </c>
      <c r="AU2278" s="242" t="s">
        <v>81</v>
      </c>
      <c r="AV2278" s="14" t="s">
        <v>81</v>
      </c>
      <c r="AW2278" s="14" t="s">
        <v>33</v>
      </c>
      <c r="AX2278" s="14" t="s">
        <v>71</v>
      </c>
      <c r="AY2278" s="242" t="s">
        <v>117</v>
      </c>
    </row>
    <row r="2279" s="14" customFormat="1">
      <c r="A2279" s="14"/>
      <c r="B2279" s="232"/>
      <c r="C2279" s="233"/>
      <c r="D2279" s="223" t="s">
        <v>129</v>
      </c>
      <c r="E2279" s="234" t="s">
        <v>19</v>
      </c>
      <c r="F2279" s="235" t="s">
        <v>1058</v>
      </c>
      <c r="G2279" s="233"/>
      <c r="H2279" s="236">
        <v>4.1900000000000004</v>
      </c>
      <c r="I2279" s="237"/>
      <c r="J2279" s="233"/>
      <c r="K2279" s="233"/>
      <c r="L2279" s="238"/>
      <c r="M2279" s="239"/>
      <c r="N2279" s="240"/>
      <c r="O2279" s="240"/>
      <c r="P2279" s="240"/>
      <c r="Q2279" s="240"/>
      <c r="R2279" s="240"/>
      <c r="S2279" s="240"/>
      <c r="T2279" s="241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2" t="s">
        <v>129</v>
      </c>
      <c r="AU2279" s="242" t="s">
        <v>81</v>
      </c>
      <c r="AV2279" s="14" t="s">
        <v>81</v>
      </c>
      <c r="AW2279" s="14" t="s">
        <v>33</v>
      </c>
      <c r="AX2279" s="14" t="s">
        <v>71</v>
      </c>
      <c r="AY2279" s="242" t="s">
        <v>117</v>
      </c>
    </row>
    <row r="2280" s="13" customFormat="1">
      <c r="A2280" s="13"/>
      <c r="B2280" s="221"/>
      <c r="C2280" s="222"/>
      <c r="D2280" s="223" t="s">
        <v>129</v>
      </c>
      <c r="E2280" s="224" t="s">
        <v>19</v>
      </c>
      <c r="F2280" s="225" t="s">
        <v>1059</v>
      </c>
      <c r="G2280" s="222"/>
      <c r="H2280" s="224" t="s">
        <v>19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1" t="s">
        <v>129</v>
      </c>
      <c r="AU2280" s="231" t="s">
        <v>81</v>
      </c>
      <c r="AV2280" s="13" t="s">
        <v>79</v>
      </c>
      <c r="AW2280" s="13" t="s">
        <v>33</v>
      </c>
      <c r="AX2280" s="13" t="s">
        <v>71</v>
      </c>
      <c r="AY2280" s="231" t="s">
        <v>117</v>
      </c>
    </row>
    <row r="2281" s="14" customFormat="1">
      <c r="A2281" s="14"/>
      <c r="B2281" s="232"/>
      <c r="C2281" s="233"/>
      <c r="D2281" s="223" t="s">
        <v>129</v>
      </c>
      <c r="E2281" s="234" t="s">
        <v>19</v>
      </c>
      <c r="F2281" s="235" t="s">
        <v>1056</v>
      </c>
      <c r="G2281" s="233"/>
      <c r="H2281" s="236">
        <v>11.696</v>
      </c>
      <c r="I2281" s="237"/>
      <c r="J2281" s="233"/>
      <c r="K2281" s="233"/>
      <c r="L2281" s="238"/>
      <c r="M2281" s="239"/>
      <c r="N2281" s="240"/>
      <c r="O2281" s="240"/>
      <c r="P2281" s="240"/>
      <c r="Q2281" s="240"/>
      <c r="R2281" s="240"/>
      <c r="S2281" s="240"/>
      <c r="T2281" s="241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2" t="s">
        <v>129</v>
      </c>
      <c r="AU2281" s="242" t="s">
        <v>81</v>
      </c>
      <c r="AV2281" s="14" t="s">
        <v>81</v>
      </c>
      <c r="AW2281" s="14" t="s">
        <v>33</v>
      </c>
      <c r="AX2281" s="14" t="s">
        <v>71</v>
      </c>
      <c r="AY2281" s="242" t="s">
        <v>117</v>
      </c>
    </row>
    <row r="2282" s="14" customFormat="1">
      <c r="A2282" s="14"/>
      <c r="B2282" s="232"/>
      <c r="C2282" s="233"/>
      <c r="D2282" s="223" t="s">
        <v>129</v>
      </c>
      <c r="E2282" s="234" t="s">
        <v>19</v>
      </c>
      <c r="F2282" s="235" t="s">
        <v>1060</v>
      </c>
      <c r="G2282" s="233"/>
      <c r="H2282" s="236">
        <v>-1.6000000000000001</v>
      </c>
      <c r="I2282" s="237"/>
      <c r="J2282" s="233"/>
      <c r="K2282" s="233"/>
      <c r="L2282" s="238"/>
      <c r="M2282" s="239"/>
      <c r="N2282" s="240"/>
      <c r="O2282" s="240"/>
      <c r="P2282" s="240"/>
      <c r="Q2282" s="240"/>
      <c r="R2282" s="240"/>
      <c r="S2282" s="240"/>
      <c r="T2282" s="241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42" t="s">
        <v>129</v>
      </c>
      <c r="AU2282" s="242" t="s">
        <v>81</v>
      </c>
      <c r="AV2282" s="14" t="s">
        <v>81</v>
      </c>
      <c r="AW2282" s="14" t="s">
        <v>33</v>
      </c>
      <c r="AX2282" s="14" t="s">
        <v>71</v>
      </c>
      <c r="AY2282" s="242" t="s">
        <v>117</v>
      </c>
    </row>
    <row r="2283" s="14" customFormat="1">
      <c r="A2283" s="14"/>
      <c r="B2283" s="232"/>
      <c r="C2283" s="233"/>
      <c r="D2283" s="223" t="s">
        <v>129</v>
      </c>
      <c r="E2283" s="234" t="s">
        <v>19</v>
      </c>
      <c r="F2283" s="235" t="s">
        <v>1058</v>
      </c>
      <c r="G2283" s="233"/>
      <c r="H2283" s="236">
        <v>4.1900000000000004</v>
      </c>
      <c r="I2283" s="237"/>
      <c r="J2283" s="233"/>
      <c r="K2283" s="233"/>
      <c r="L2283" s="238"/>
      <c r="M2283" s="239"/>
      <c r="N2283" s="240"/>
      <c r="O2283" s="240"/>
      <c r="P2283" s="240"/>
      <c r="Q2283" s="240"/>
      <c r="R2283" s="240"/>
      <c r="S2283" s="240"/>
      <c r="T2283" s="241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2" t="s">
        <v>129</v>
      </c>
      <c r="AU2283" s="242" t="s">
        <v>81</v>
      </c>
      <c r="AV2283" s="14" t="s">
        <v>81</v>
      </c>
      <c r="AW2283" s="14" t="s">
        <v>33</v>
      </c>
      <c r="AX2283" s="14" t="s">
        <v>71</v>
      </c>
      <c r="AY2283" s="242" t="s">
        <v>117</v>
      </c>
    </row>
    <row r="2284" s="13" customFormat="1">
      <c r="A2284" s="13"/>
      <c r="B2284" s="221"/>
      <c r="C2284" s="222"/>
      <c r="D2284" s="223" t="s">
        <v>129</v>
      </c>
      <c r="E2284" s="224" t="s">
        <v>19</v>
      </c>
      <c r="F2284" s="225" t="s">
        <v>1061</v>
      </c>
      <c r="G2284" s="222"/>
      <c r="H2284" s="224" t="s">
        <v>19</v>
      </c>
      <c r="I2284" s="226"/>
      <c r="J2284" s="222"/>
      <c r="K2284" s="222"/>
      <c r="L2284" s="227"/>
      <c r="M2284" s="228"/>
      <c r="N2284" s="229"/>
      <c r="O2284" s="229"/>
      <c r="P2284" s="229"/>
      <c r="Q2284" s="229"/>
      <c r="R2284" s="229"/>
      <c r="S2284" s="229"/>
      <c r="T2284" s="230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31" t="s">
        <v>129</v>
      </c>
      <c r="AU2284" s="231" t="s">
        <v>81</v>
      </c>
      <c r="AV2284" s="13" t="s">
        <v>79</v>
      </c>
      <c r="AW2284" s="13" t="s">
        <v>33</v>
      </c>
      <c r="AX2284" s="13" t="s">
        <v>71</v>
      </c>
      <c r="AY2284" s="231" t="s">
        <v>117</v>
      </c>
    </row>
    <row r="2285" s="14" customFormat="1">
      <c r="A2285" s="14"/>
      <c r="B2285" s="232"/>
      <c r="C2285" s="233"/>
      <c r="D2285" s="223" t="s">
        <v>129</v>
      </c>
      <c r="E2285" s="234" t="s">
        <v>19</v>
      </c>
      <c r="F2285" s="235" t="s">
        <v>1062</v>
      </c>
      <c r="G2285" s="233"/>
      <c r="H2285" s="236">
        <v>9.5739999999999998</v>
      </c>
      <c r="I2285" s="237"/>
      <c r="J2285" s="233"/>
      <c r="K2285" s="233"/>
      <c r="L2285" s="238"/>
      <c r="M2285" s="239"/>
      <c r="N2285" s="240"/>
      <c r="O2285" s="240"/>
      <c r="P2285" s="240"/>
      <c r="Q2285" s="240"/>
      <c r="R2285" s="240"/>
      <c r="S2285" s="240"/>
      <c r="T2285" s="241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42" t="s">
        <v>129</v>
      </c>
      <c r="AU2285" s="242" t="s">
        <v>81</v>
      </c>
      <c r="AV2285" s="14" t="s">
        <v>81</v>
      </c>
      <c r="AW2285" s="14" t="s">
        <v>33</v>
      </c>
      <c r="AX2285" s="14" t="s">
        <v>71</v>
      </c>
      <c r="AY2285" s="242" t="s">
        <v>117</v>
      </c>
    </row>
    <row r="2286" s="14" customFormat="1">
      <c r="A2286" s="14"/>
      <c r="B2286" s="232"/>
      <c r="C2286" s="233"/>
      <c r="D2286" s="223" t="s">
        <v>129</v>
      </c>
      <c r="E2286" s="234" t="s">
        <v>19</v>
      </c>
      <c r="F2286" s="235" t="s">
        <v>973</v>
      </c>
      <c r="G2286" s="233"/>
      <c r="H2286" s="236">
        <v>-0.14000000000000001</v>
      </c>
      <c r="I2286" s="237"/>
      <c r="J2286" s="233"/>
      <c r="K2286" s="233"/>
      <c r="L2286" s="238"/>
      <c r="M2286" s="239"/>
      <c r="N2286" s="240"/>
      <c r="O2286" s="240"/>
      <c r="P2286" s="240"/>
      <c r="Q2286" s="240"/>
      <c r="R2286" s="240"/>
      <c r="S2286" s="240"/>
      <c r="T2286" s="241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2" t="s">
        <v>129</v>
      </c>
      <c r="AU2286" s="242" t="s">
        <v>81</v>
      </c>
      <c r="AV2286" s="14" t="s">
        <v>81</v>
      </c>
      <c r="AW2286" s="14" t="s">
        <v>33</v>
      </c>
      <c r="AX2286" s="14" t="s">
        <v>71</v>
      </c>
      <c r="AY2286" s="242" t="s">
        <v>117</v>
      </c>
    </row>
    <row r="2287" s="14" customFormat="1">
      <c r="A2287" s="14"/>
      <c r="B2287" s="232"/>
      <c r="C2287" s="233"/>
      <c r="D2287" s="223" t="s">
        <v>129</v>
      </c>
      <c r="E2287" s="234" t="s">
        <v>19</v>
      </c>
      <c r="F2287" s="235" t="s">
        <v>1063</v>
      </c>
      <c r="G2287" s="233"/>
      <c r="H2287" s="236">
        <v>2.48</v>
      </c>
      <c r="I2287" s="237"/>
      <c r="J2287" s="233"/>
      <c r="K2287" s="233"/>
      <c r="L2287" s="238"/>
      <c r="M2287" s="239"/>
      <c r="N2287" s="240"/>
      <c r="O2287" s="240"/>
      <c r="P2287" s="240"/>
      <c r="Q2287" s="240"/>
      <c r="R2287" s="240"/>
      <c r="S2287" s="240"/>
      <c r="T2287" s="241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2" t="s">
        <v>129</v>
      </c>
      <c r="AU2287" s="242" t="s">
        <v>81</v>
      </c>
      <c r="AV2287" s="14" t="s">
        <v>81</v>
      </c>
      <c r="AW2287" s="14" t="s">
        <v>33</v>
      </c>
      <c r="AX2287" s="14" t="s">
        <v>71</v>
      </c>
      <c r="AY2287" s="242" t="s">
        <v>117</v>
      </c>
    </row>
    <row r="2288" s="13" customFormat="1">
      <c r="A2288" s="13"/>
      <c r="B2288" s="221"/>
      <c r="C2288" s="222"/>
      <c r="D2288" s="223" t="s">
        <v>129</v>
      </c>
      <c r="E2288" s="224" t="s">
        <v>19</v>
      </c>
      <c r="F2288" s="225" t="s">
        <v>1064</v>
      </c>
      <c r="G2288" s="222"/>
      <c r="H2288" s="224" t="s">
        <v>19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31" t="s">
        <v>129</v>
      </c>
      <c r="AU2288" s="231" t="s">
        <v>81</v>
      </c>
      <c r="AV2288" s="13" t="s">
        <v>79</v>
      </c>
      <c r="AW2288" s="13" t="s">
        <v>33</v>
      </c>
      <c r="AX2288" s="13" t="s">
        <v>71</v>
      </c>
      <c r="AY2288" s="231" t="s">
        <v>117</v>
      </c>
    </row>
    <row r="2289" s="14" customFormat="1">
      <c r="A2289" s="14"/>
      <c r="B2289" s="232"/>
      <c r="C2289" s="233"/>
      <c r="D2289" s="223" t="s">
        <v>129</v>
      </c>
      <c r="E2289" s="234" t="s">
        <v>19</v>
      </c>
      <c r="F2289" s="235" t="s">
        <v>1065</v>
      </c>
      <c r="G2289" s="233"/>
      <c r="H2289" s="236">
        <v>44.884</v>
      </c>
      <c r="I2289" s="237"/>
      <c r="J2289" s="233"/>
      <c r="K2289" s="233"/>
      <c r="L2289" s="238"/>
      <c r="M2289" s="239"/>
      <c r="N2289" s="240"/>
      <c r="O2289" s="240"/>
      <c r="P2289" s="240"/>
      <c r="Q2289" s="240"/>
      <c r="R2289" s="240"/>
      <c r="S2289" s="240"/>
      <c r="T2289" s="241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42" t="s">
        <v>129</v>
      </c>
      <c r="AU2289" s="242" t="s">
        <v>81</v>
      </c>
      <c r="AV2289" s="14" t="s">
        <v>81</v>
      </c>
      <c r="AW2289" s="14" t="s">
        <v>33</v>
      </c>
      <c r="AX2289" s="14" t="s">
        <v>71</v>
      </c>
      <c r="AY2289" s="242" t="s">
        <v>117</v>
      </c>
    </row>
    <row r="2290" s="14" customFormat="1">
      <c r="A2290" s="14"/>
      <c r="B2290" s="232"/>
      <c r="C2290" s="233"/>
      <c r="D2290" s="223" t="s">
        <v>129</v>
      </c>
      <c r="E2290" s="234" t="s">
        <v>19</v>
      </c>
      <c r="F2290" s="235" t="s">
        <v>1066</v>
      </c>
      <c r="G2290" s="233"/>
      <c r="H2290" s="236">
        <v>-16.050999999999998</v>
      </c>
      <c r="I2290" s="237"/>
      <c r="J2290" s="233"/>
      <c r="K2290" s="233"/>
      <c r="L2290" s="238"/>
      <c r="M2290" s="239"/>
      <c r="N2290" s="240"/>
      <c r="O2290" s="240"/>
      <c r="P2290" s="240"/>
      <c r="Q2290" s="240"/>
      <c r="R2290" s="240"/>
      <c r="S2290" s="240"/>
      <c r="T2290" s="241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2" t="s">
        <v>129</v>
      </c>
      <c r="AU2290" s="242" t="s">
        <v>81</v>
      </c>
      <c r="AV2290" s="14" t="s">
        <v>81</v>
      </c>
      <c r="AW2290" s="14" t="s">
        <v>33</v>
      </c>
      <c r="AX2290" s="14" t="s">
        <v>71</v>
      </c>
      <c r="AY2290" s="242" t="s">
        <v>117</v>
      </c>
    </row>
    <row r="2291" s="13" customFormat="1">
      <c r="A2291" s="13"/>
      <c r="B2291" s="221"/>
      <c r="C2291" s="222"/>
      <c r="D2291" s="223" t="s">
        <v>129</v>
      </c>
      <c r="E2291" s="224" t="s">
        <v>19</v>
      </c>
      <c r="F2291" s="225" t="s">
        <v>1067</v>
      </c>
      <c r="G2291" s="222"/>
      <c r="H2291" s="224" t="s">
        <v>19</v>
      </c>
      <c r="I2291" s="226"/>
      <c r="J2291" s="222"/>
      <c r="K2291" s="222"/>
      <c r="L2291" s="227"/>
      <c r="M2291" s="228"/>
      <c r="N2291" s="229"/>
      <c r="O2291" s="229"/>
      <c r="P2291" s="229"/>
      <c r="Q2291" s="229"/>
      <c r="R2291" s="229"/>
      <c r="S2291" s="229"/>
      <c r="T2291" s="230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1" t="s">
        <v>129</v>
      </c>
      <c r="AU2291" s="231" t="s">
        <v>81</v>
      </c>
      <c r="AV2291" s="13" t="s">
        <v>79</v>
      </c>
      <c r="AW2291" s="13" t="s">
        <v>33</v>
      </c>
      <c r="AX2291" s="13" t="s">
        <v>71</v>
      </c>
      <c r="AY2291" s="231" t="s">
        <v>117</v>
      </c>
    </row>
    <row r="2292" s="14" customFormat="1">
      <c r="A2292" s="14"/>
      <c r="B2292" s="232"/>
      <c r="C2292" s="233"/>
      <c r="D2292" s="223" t="s">
        <v>129</v>
      </c>
      <c r="E2292" s="234" t="s">
        <v>19</v>
      </c>
      <c r="F2292" s="235" t="s">
        <v>1068</v>
      </c>
      <c r="G2292" s="233"/>
      <c r="H2292" s="236">
        <v>46.746000000000002</v>
      </c>
      <c r="I2292" s="237"/>
      <c r="J2292" s="233"/>
      <c r="K2292" s="233"/>
      <c r="L2292" s="238"/>
      <c r="M2292" s="239"/>
      <c r="N2292" s="240"/>
      <c r="O2292" s="240"/>
      <c r="P2292" s="240"/>
      <c r="Q2292" s="240"/>
      <c r="R2292" s="240"/>
      <c r="S2292" s="240"/>
      <c r="T2292" s="241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2" t="s">
        <v>129</v>
      </c>
      <c r="AU2292" s="242" t="s">
        <v>81</v>
      </c>
      <c r="AV2292" s="14" t="s">
        <v>81</v>
      </c>
      <c r="AW2292" s="14" t="s">
        <v>33</v>
      </c>
      <c r="AX2292" s="14" t="s">
        <v>71</v>
      </c>
      <c r="AY2292" s="242" t="s">
        <v>117</v>
      </c>
    </row>
    <row r="2293" s="14" customFormat="1">
      <c r="A2293" s="14"/>
      <c r="B2293" s="232"/>
      <c r="C2293" s="233"/>
      <c r="D2293" s="223" t="s">
        <v>129</v>
      </c>
      <c r="E2293" s="234" t="s">
        <v>19</v>
      </c>
      <c r="F2293" s="235" t="s">
        <v>1069</v>
      </c>
      <c r="G2293" s="233"/>
      <c r="H2293" s="236">
        <v>-10.930999999999999</v>
      </c>
      <c r="I2293" s="237"/>
      <c r="J2293" s="233"/>
      <c r="K2293" s="233"/>
      <c r="L2293" s="238"/>
      <c r="M2293" s="239"/>
      <c r="N2293" s="240"/>
      <c r="O2293" s="240"/>
      <c r="P2293" s="240"/>
      <c r="Q2293" s="240"/>
      <c r="R2293" s="240"/>
      <c r="S2293" s="240"/>
      <c r="T2293" s="241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42" t="s">
        <v>129</v>
      </c>
      <c r="AU2293" s="242" t="s">
        <v>81</v>
      </c>
      <c r="AV2293" s="14" t="s">
        <v>81</v>
      </c>
      <c r="AW2293" s="14" t="s">
        <v>33</v>
      </c>
      <c r="AX2293" s="14" t="s">
        <v>71</v>
      </c>
      <c r="AY2293" s="242" t="s">
        <v>117</v>
      </c>
    </row>
    <row r="2294" s="13" customFormat="1">
      <c r="A2294" s="13"/>
      <c r="B2294" s="221"/>
      <c r="C2294" s="222"/>
      <c r="D2294" s="223" t="s">
        <v>129</v>
      </c>
      <c r="E2294" s="224" t="s">
        <v>19</v>
      </c>
      <c r="F2294" s="225" t="s">
        <v>1070</v>
      </c>
      <c r="G2294" s="222"/>
      <c r="H2294" s="224" t="s">
        <v>19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31" t="s">
        <v>129</v>
      </c>
      <c r="AU2294" s="231" t="s">
        <v>81</v>
      </c>
      <c r="AV2294" s="13" t="s">
        <v>79</v>
      </c>
      <c r="AW2294" s="13" t="s">
        <v>33</v>
      </c>
      <c r="AX2294" s="13" t="s">
        <v>71</v>
      </c>
      <c r="AY2294" s="231" t="s">
        <v>117</v>
      </c>
    </row>
    <row r="2295" s="14" customFormat="1">
      <c r="A2295" s="14"/>
      <c r="B2295" s="232"/>
      <c r="C2295" s="233"/>
      <c r="D2295" s="223" t="s">
        <v>129</v>
      </c>
      <c r="E2295" s="234" t="s">
        <v>19</v>
      </c>
      <c r="F2295" s="235" t="s">
        <v>1071</v>
      </c>
      <c r="G2295" s="233"/>
      <c r="H2295" s="236">
        <v>11.601000000000001</v>
      </c>
      <c r="I2295" s="237"/>
      <c r="J2295" s="233"/>
      <c r="K2295" s="233"/>
      <c r="L2295" s="238"/>
      <c r="M2295" s="239"/>
      <c r="N2295" s="240"/>
      <c r="O2295" s="240"/>
      <c r="P2295" s="240"/>
      <c r="Q2295" s="240"/>
      <c r="R2295" s="240"/>
      <c r="S2295" s="240"/>
      <c r="T2295" s="241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42" t="s">
        <v>129</v>
      </c>
      <c r="AU2295" s="242" t="s">
        <v>81</v>
      </c>
      <c r="AV2295" s="14" t="s">
        <v>81</v>
      </c>
      <c r="AW2295" s="14" t="s">
        <v>33</v>
      </c>
      <c r="AX2295" s="14" t="s">
        <v>71</v>
      </c>
      <c r="AY2295" s="242" t="s">
        <v>117</v>
      </c>
    </row>
    <row r="2296" s="14" customFormat="1">
      <c r="A2296" s="14"/>
      <c r="B2296" s="232"/>
      <c r="C2296" s="233"/>
      <c r="D2296" s="223" t="s">
        <v>129</v>
      </c>
      <c r="E2296" s="234" t="s">
        <v>19</v>
      </c>
      <c r="F2296" s="235" t="s">
        <v>973</v>
      </c>
      <c r="G2296" s="233"/>
      <c r="H2296" s="236">
        <v>-0.14000000000000001</v>
      </c>
      <c r="I2296" s="237"/>
      <c r="J2296" s="233"/>
      <c r="K2296" s="233"/>
      <c r="L2296" s="238"/>
      <c r="M2296" s="239"/>
      <c r="N2296" s="240"/>
      <c r="O2296" s="240"/>
      <c r="P2296" s="240"/>
      <c r="Q2296" s="240"/>
      <c r="R2296" s="240"/>
      <c r="S2296" s="240"/>
      <c r="T2296" s="241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42" t="s">
        <v>129</v>
      </c>
      <c r="AU2296" s="242" t="s">
        <v>81</v>
      </c>
      <c r="AV2296" s="14" t="s">
        <v>81</v>
      </c>
      <c r="AW2296" s="14" t="s">
        <v>33</v>
      </c>
      <c r="AX2296" s="14" t="s">
        <v>71</v>
      </c>
      <c r="AY2296" s="242" t="s">
        <v>117</v>
      </c>
    </row>
    <row r="2297" s="14" customFormat="1">
      <c r="A2297" s="14"/>
      <c r="B2297" s="232"/>
      <c r="C2297" s="233"/>
      <c r="D2297" s="223" t="s">
        <v>129</v>
      </c>
      <c r="E2297" s="234" t="s">
        <v>19</v>
      </c>
      <c r="F2297" s="235" t="s">
        <v>1072</v>
      </c>
      <c r="G2297" s="233"/>
      <c r="H2297" s="236">
        <v>4.1699999999999999</v>
      </c>
      <c r="I2297" s="237"/>
      <c r="J2297" s="233"/>
      <c r="K2297" s="233"/>
      <c r="L2297" s="238"/>
      <c r="M2297" s="239"/>
      <c r="N2297" s="240"/>
      <c r="O2297" s="240"/>
      <c r="P2297" s="240"/>
      <c r="Q2297" s="240"/>
      <c r="R2297" s="240"/>
      <c r="S2297" s="240"/>
      <c r="T2297" s="241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42" t="s">
        <v>129</v>
      </c>
      <c r="AU2297" s="242" t="s">
        <v>81</v>
      </c>
      <c r="AV2297" s="14" t="s">
        <v>81</v>
      </c>
      <c r="AW2297" s="14" t="s">
        <v>33</v>
      </c>
      <c r="AX2297" s="14" t="s">
        <v>71</v>
      </c>
      <c r="AY2297" s="242" t="s">
        <v>117</v>
      </c>
    </row>
    <row r="2298" s="13" customFormat="1">
      <c r="A2298" s="13"/>
      <c r="B2298" s="221"/>
      <c r="C2298" s="222"/>
      <c r="D2298" s="223" t="s">
        <v>129</v>
      </c>
      <c r="E2298" s="224" t="s">
        <v>19</v>
      </c>
      <c r="F2298" s="225" t="s">
        <v>1073</v>
      </c>
      <c r="G2298" s="222"/>
      <c r="H2298" s="224" t="s">
        <v>19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31" t="s">
        <v>129</v>
      </c>
      <c r="AU2298" s="231" t="s">
        <v>81</v>
      </c>
      <c r="AV2298" s="13" t="s">
        <v>79</v>
      </c>
      <c r="AW2298" s="13" t="s">
        <v>33</v>
      </c>
      <c r="AX2298" s="13" t="s">
        <v>71</v>
      </c>
      <c r="AY2298" s="231" t="s">
        <v>117</v>
      </c>
    </row>
    <row r="2299" s="14" customFormat="1">
      <c r="A2299" s="14"/>
      <c r="B2299" s="232"/>
      <c r="C2299" s="233"/>
      <c r="D2299" s="223" t="s">
        <v>129</v>
      </c>
      <c r="E2299" s="234" t="s">
        <v>19</v>
      </c>
      <c r="F2299" s="235" t="s">
        <v>1074</v>
      </c>
      <c r="G2299" s="233"/>
      <c r="H2299" s="236">
        <v>9.5199999999999996</v>
      </c>
      <c r="I2299" s="237"/>
      <c r="J2299" s="233"/>
      <c r="K2299" s="233"/>
      <c r="L2299" s="238"/>
      <c r="M2299" s="239"/>
      <c r="N2299" s="240"/>
      <c r="O2299" s="240"/>
      <c r="P2299" s="240"/>
      <c r="Q2299" s="240"/>
      <c r="R2299" s="240"/>
      <c r="S2299" s="240"/>
      <c r="T2299" s="241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42" t="s">
        <v>129</v>
      </c>
      <c r="AU2299" s="242" t="s">
        <v>81</v>
      </c>
      <c r="AV2299" s="14" t="s">
        <v>81</v>
      </c>
      <c r="AW2299" s="14" t="s">
        <v>33</v>
      </c>
      <c r="AX2299" s="14" t="s">
        <v>71</v>
      </c>
      <c r="AY2299" s="242" t="s">
        <v>117</v>
      </c>
    </row>
    <row r="2300" s="14" customFormat="1">
      <c r="A2300" s="14"/>
      <c r="B2300" s="232"/>
      <c r="C2300" s="233"/>
      <c r="D2300" s="223" t="s">
        <v>129</v>
      </c>
      <c r="E2300" s="234" t="s">
        <v>19</v>
      </c>
      <c r="F2300" s="235" t="s">
        <v>973</v>
      </c>
      <c r="G2300" s="233"/>
      <c r="H2300" s="236">
        <v>-0.14000000000000001</v>
      </c>
      <c r="I2300" s="237"/>
      <c r="J2300" s="233"/>
      <c r="K2300" s="233"/>
      <c r="L2300" s="238"/>
      <c r="M2300" s="239"/>
      <c r="N2300" s="240"/>
      <c r="O2300" s="240"/>
      <c r="P2300" s="240"/>
      <c r="Q2300" s="240"/>
      <c r="R2300" s="240"/>
      <c r="S2300" s="240"/>
      <c r="T2300" s="241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42" t="s">
        <v>129</v>
      </c>
      <c r="AU2300" s="242" t="s">
        <v>81</v>
      </c>
      <c r="AV2300" s="14" t="s">
        <v>81</v>
      </c>
      <c r="AW2300" s="14" t="s">
        <v>33</v>
      </c>
      <c r="AX2300" s="14" t="s">
        <v>71</v>
      </c>
      <c r="AY2300" s="242" t="s">
        <v>117</v>
      </c>
    </row>
    <row r="2301" s="14" customFormat="1">
      <c r="A2301" s="14"/>
      <c r="B2301" s="232"/>
      <c r="C2301" s="233"/>
      <c r="D2301" s="223" t="s">
        <v>129</v>
      </c>
      <c r="E2301" s="234" t="s">
        <v>19</v>
      </c>
      <c r="F2301" s="235" t="s">
        <v>1075</v>
      </c>
      <c r="G2301" s="233"/>
      <c r="H2301" s="236">
        <v>7.6299999999999999</v>
      </c>
      <c r="I2301" s="237"/>
      <c r="J2301" s="233"/>
      <c r="K2301" s="233"/>
      <c r="L2301" s="238"/>
      <c r="M2301" s="239"/>
      <c r="N2301" s="240"/>
      <c r="O2301" s="240"/>
      <c r="P2301" s="240"/>
      <c r="Q2301" s="240"/>
      <c r="R2301" s="240"/>
      <c r="S2301" s="240"/>
      <c r="T2301" s="241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42" t="s">
        <v>129</v>
      </c>
      <c r="AU2301" s="242" t="s">
        <v>81</v>
      </c>
      <c r="AV2301" s="14" t="s">
        <v>81</v>
      </c>
      <c r="AW2301" s="14" t="s">
        <v>33</v>
      </c>
      <c r="AX2301" s="14" t="s">
        <v>71</v>
      </c>
      <c r="AY2301" s="242" t="s">
        <v>117</v>
      </c>
    </row>
    <row r="2302" s="14" customFormat="1">
      <c r="A2302" s="14"/>
      <c r="B2302" s="232"/>
      <c r="C2302" s="233"/>
      <c r="D2302" s="223" t="s">
        <v>129</v>
      </c>
      <c r="E2302" s="234" t="s">
        <v>19</v>
      </c>
      <c r="F2302" s="235" t="s">
        <v>1076</v>
      </c>
      <c r="G2302" s="233"/>
      <c r="H2302" s="236">
        <v>-0.28000000000000003</v>
      </c>
      <c r="I2302" s="237"/>
      <c r="J2302" s="233"/>
      <c r="K2302" s="233"/>
      <c r="L2302" s="238"/>
      <c r="M2302" s="239"/>
      <c r="N2302" s="240"/>
      <c r="O2302" s="240"/>
      <c r="P2302" s="240"/>
      <c r="Q2302" s="240"/>
      <c r="R2302" s="240"/>
      <c r="S2302" s="240"/>
      <c r="T2302" s="241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42" t="s">
        <v>129</v>
      </c>
      <c r="AU2302" s="242" t="s">
        <v>81</v>
      </c>
      <c r="AV2302" s="14" t="s">
        <v>81</v>
      </c>
      <c r="AW2302" s="14" t="s">
        <v>33</v>
      </c>
      <c r="AX2302" s="14" t="s">
        <v>71</v>
      </c>
      <c r="AY2302" s="242" t="s">
        <v>117</v>
      </c>
    </row>
    <row r="2303" s="14" customFormat="1">
      <c r="A2303" s="14"/>
      <c r="B2303" s="232"/>
      <c r="C2303" s="233"/>
      <c r="D2303" s="223" t="s">
        <v>129</v>
      </c>
      <c r="E2303" s="234" t="s">
        <v>19</v>
      </c>
      <c r="F2303" s="235" t="s">
        <v>1077</v>
      </c>
      <c r="G2303" s="233"/>
      <c r="H2303" s="236">
        <v>7.9020000000000001</v>
      </c>
      <c r="I2303" s="237"/>
      <c r="J2303" s="233"/>
      <c r="K2303" s="233"/>
      <c r="L2303" s="238"/>
      <c r="M2303" s="239"/>
      <c r="N2303" s="240"/>
      <c r="O2303" s="240"/>
      <c r="P2303" s="240"/>
      <c r="Q2303" s="240"/>
      <c r="R2303" s="240"/>
      <c r="S2303" s="240"/>
      <c r="T2303" s="241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42" t="s">
        <v>129</v>
      </c>
      <c r="AU2303" s="242" t="s">
        <v>81</v>
      </c>
      <c r="AV2303" s="14" t="s">
        <v>81</v>
      </c>
      <c r="AW2303" s="14" t="s">
        <v>33</v>
      </c>
      <c r="AX2303" s="14" t="s">
        <v>71</v>
      </c>
      <c r="AY2303" s="242" t="s">
        <v>117</v>
      </c>
    </row>
    <row r="2304" s="14" customFormat="1">
      <c r="A2304" s="14"/>
      <c r="B2304" s="232"/>
      <c r="C2304" s="233"/>
      <c r="D2304" s="223" t="s">
        <v>129</v>
      </c>
      <c r="E2304" s="234" t="s">
        <v>19</v>
      </c>
      <c r="F2304" s="235" t="s">
        <v>1078</v>
      </c>
      <c r="G2304" s="233"/>
      <c r="H2304" s="236">
        <v>-0.29999999999999999</v>
      </c>
      <c r="I2304" s="237"/>
      <c r="J2304" s="233"/>
      <c r="K2304" s="233"/>
      <c r="L2304" s="238"/>
      <c r="M2304" s="239"/>
      <c r="N2304" s="240"/>
      <c r="O2304" s="240"/>
      <c r="P2304" s="240"/>
      <c r="Q2304" s="240"/>
      <c r="R2304" s="240"/>
      <c r="S2304" s="240"/>
      <c r="T2304" s="241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42" t="s">
        <v>129</v>
      </c>
      <c r="AU2304" s="242" t="s">
        <v>81</v>
      </c>
      <c r="AV2304" s="14" t="s">
        <v>81</v>
      </c>
      <c r="AW2304" s="14" t="s">
        <v>33</v>
      </c>
      <c r="AX2304" s="14" t="s">
        <v>71</v>
      </c>
      <c r="AY2304" s="242" t="s">
        <v>117</v>
      </c>
    </row>
    <row r="2305" s="14" customFormat="1">
      <c r="A2305" s="14"/>
      <c r="B2305" s="232"/>
      <c r="C2305" s="233"/>
      <c r="D2305" s="223" t="s">
        <v>129</v>
      </c>
      <c r="E2305" s="234" t="s">
        <v>19</v>
      </c>
      <c r="F2305" s="235" t="s">
        <v>1079</v>
      </c>
      <c r="G2305" s="233"/>
      <c r="H2305" s="236">
        <v>6.3499999999999996</v>
      </c>
      <c r="I2305" s="237"/>
      <c r="J2305" s="233"/>
      <c r="K2305" s="233"/>
      <c r="L2305" s="238"/>
      <c r="M2305" s="239"/>
      <c r="N2305" s="240"/>
      <c r="O2305" s="240"/>
      <c r="P2305" s="240"/>
      <c r="Q2305" s="240"/>
      <c r="R2305" s="240"/>
      <c r="S2305" s="240"/>
      <c r="T2305" s="241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42" t="s">
        <v>129</v>
      </c>
      <c r="AU2305" s="242" t="s">
        <v>81</v>
      </c>
      <c r="AV2305" s="14" t="s">
        <v>81</v>
      </c>
      <c r="AW2305" s="14" t="s">
        <v>33</v>
      </c>
      <c r="AX2305" s="14" t="s">
        <v>71</v>
      </c>
      <c r="AY2305" s="242" t="s">
        <v>117</v>
      </c>
    </row>
    <row r="2306" s="13" customFormat="1">
      <c r="A2306" s="13"/>
      <c r="B2306" s="221"/>
      <c r="C2306" s="222"/>
      <c r="D2306" s="223" t="s">
        <v>129</v>
      </c>
      <c r="E2306" s="224" t="s">
        <v>19</v>
      </c>
      <c r="F2306" s="225" t="s">
        <v>1080</v>
      </c>
      <c r="G2306" s="222"/>
      <c r="H2306" s="224" t="s">
        <v>19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31" t="s">
        <v>129</v>
      </c>
      <c r="AU2306" s="231" t="s">
        <v>81</v>
      </c>
      <c r="AV2306" s="13" t="s">
        <v>79</v>
      </c>
      <c r="AW2306" s="13" t="s">
        <v>33</v>
      </c>
      <c r="AX2306" s="13" t="s">
        <v>71</v>
      </c>
      <c r="AY2306" s="231" t="s">
        <v>117</v>
      </c>
    </row>
    <row r="2307" s="14" customFormat="1">
      <c r="A2307" s="14"/>
      <c r="B2307" s="232"/>
      <c r="C2307" s="233"/>
      <c r="D2307" s="223" t="s">
        <v>129</v>
      </c>
      <c r="E2307" s="234" t="s">
        <v>19</v>
      </c>
      <c r="F2307" s="235" t="s">
        <v>1081</v>
      </c>
      <c r="G2307" s="233"/>
      <c r="H2307" s="236">
        <v>46.143999999999998</v>
      </c>
      <c r="I2307" s="237"/>
      <c r="J2307" s="233"/>
      <c r="K2307" s="233"/>
      <c r="L2307" s="238"/>
      <c r="M2307" s="239"/>
      <c r="N2307" s="240"/>
      <c r="O2307" s="240"/>
      <c r="P2307" s="240"/>
      <c r="Q2307" s="240"/>
      <c r="R2307" s="240"/>
      <c r="S2307" s="240"/>
      <c r="T2307" s="241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42" t="s">
        <v>129</v>
      </c>
      <c r="AU2307" s="242" t="s">
        <v>81</v>
      </c>
      <c r="AV2307" s="14" t="s">
        <v>81</v>
      </c>
      <c r="AW2307" s="14" t="s">
        <v>33</v>
      </c>
      <c r="AX2307" s="14" t="s">
        <v>71</v>
      </c>
      <c r="AY2307" s="242" t="s">
        <v>117</v>
      </c>
    </row>
    <row r="2308" s="14" customFormat="1">
      <c r="A2308" s="14"/>
      <c r="B2308" s="232"/>
      <c r="C2308" s="233"/>
      <c r="D2308" s="223" t="s">
        <v>129</v>
      </c>
      <c r="E2308" s="234" t="s">
        <v>19</v>
      </c>
      <c r="F2308" s="235" t="s">
        <v>1082</v>
      </c>
      <c r="G2308" s="233"/>
      <c r="H2308" s="236">
        <v>2.7749999999999999</v>
      </c>
      <c r="I2308" s="237"/>
      <c r="J2308" s="233"/>
      <c r="K2308" s="233"/>
      <c r="L2308" s="238"/>
      <c r="M2308" s="239"/>
      <c r="N2308" s="240"/>
      <c r="O2308" s="240"/>
      <c r="P2308" s="240"/>
      <c r="Q2308" s="240"/>
      <c r="R2308" s="240"/>
      <c r="S2308" s="240"/>
      <c r="T2308" s="241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42" t="s">
        <v>129</v>
      </c>
      <c r="AU2308" s="242" t="s">
        <v>81</v>
      </c>
      <c r="AV2308" s="14" t="s">
        <v>81</v>
      </c>
      <c r="AW2308" s="14" t="s">
        <v>33</v>
      </c>
      <c r="AX2308" s="14" t="s">
        <v>71</v>
      </c>
      <c r="AY2308" s="242" t="s">
        <v>117</v>
      </c>
    </row>
    <row r="2309" s="14" customFormat="1">
      <c r="A2309" s="14"/>
      <c r="B2309" s="232"/>
      <c r="C2309" s="233"/>
      <c r="D2309" s="223" t="s">
        <v>129</v>
      </c>
      <c r="E2309" s="234" t="s">
        <v>19</v>
      </c>
      <c r="F2309" s="235" t="s">
        <v>1083</v>
      </c>
      <c r="G2309" s="233"/>
      <c r="H2309" s="236">
        <v>-7.0919999999999996</v>
      </c>
      <c r="I2309" s="237"/>
      <c r="J2309" s="233"/>
      <c r="K2309" s="233"/>
      <c r="L2309" s="238"/>
      <c r="M2309" s="239"/>
      <c r="N2309" s="240"/>
      <c r="O2309" s="240"/>
      <c r="P2309" s="240"/>
      <c r="Q2309" s="240"/>
      <c r="R2309" s="240"/>
      <c r="S2309" s="240"/>
      <c r="T2309" s="241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42" t="s">
        <v>129</v>
      </c>
      <c r="AU2309" s="242" t="s">
        <v>81</v>
      </c>
      <c r="AV2309" s="14" t="s">
        <v>81</v>
      </c>
      <c r="AW2309" s="14" t="s">
        <v>33</v>
      </c>
      <c r="AX2309" s="14" t="s">
        <v>71</v>
      </c>
      <c r="AY2309" s="242" t="s">
        <v>117</v>
      </c>
    </row>
    <row r="2310" s="14" customFormat="1">
      <c r="A2310" s="14"/>
      <c r="B2310" s="232"/>
      <c r="C2310" s="233"/>
      <c r="D2310" s="223" t="s">
        <v>129</v>
      </c>
      <c r="E2310" s="234" t="s">
        <v>19</v>
      </c>
      <c r="F2310" s="235" t="s">
        <v>1084</v>
      </c>
      <c r="G2310" s="233"/>
      <c r="H2310" s="236">
        <v>13.01</v>
      </c>
      <c r="I2310" s="237"/>
      <c r="J2310" s="233"/>
      <c r="K2310" s="233"/>
      <c r="L2310" s="238"/>
      <c r="M2310" s="239"/>
      <c r="N2310" s="240"/>
      <c r="O2310" s="240"/>
      <c r="P2310" s="240"/>
      <c r="Q2310" s="240"/>
      <c r="R2310" s="240"/>
      <c r="S2310" s="240"/>
      <c r="T2310" s="241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42" t="s">
        <v>129</v>
      </c>
      <c r="AU2310" s="242" t="s">
        <v>81</v>
      </c>
      <c r="AV2310" s="14" t="s">
        <v>81</v>
      </c>
      <c r="AW2310" s="14" t="s">
        <v>33</v>
      </c>
      <c r="AX2310" s="14" t="s">
        <v>71</v>
      </c>
      <c r="AY2310" s="242" t="s">
        <v>117</v>
      </c>
    </row>
    <row r="2311" s="13" customFormat="1">
      <c r="A2311" s="13"/>
      <c r="B2311" s="221"/>
      <c r="C2311" s="222"/>
      <c r="D2311" s="223" t="s">
        <v>129</v>
      </c>
      <c r="E2311" s="224" t="s">
        <v>19</v>
      </c>
      <c r="F2311" s="225" t="s">
        <v>1085</v>
      </c>
      <c r="G2311" s="222"/>
      <c r="H2311" s="224" t="s">
        <v>19</v>
      </c>
      <c r="I2311" s="226"/>
      <c r="J2311" s="222"/>
      <c r="K2311" s="222"/>
      <c r="L2311" s="227"/>
      <c r="M2311" s="228"/>
      <c r="N2311" s="229"/>
      <c r="O2311" s="229"/>
      <c r="P2311" s="229"/>
      <c r="Q2311" s="229"/>
      <c r="R2311" s="229"/>
      <c r="S2311" s="229"/>
      <c r="T2311" s="230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1" t="s">
        <v>129</v>
      </c>
      <c r="AU2311" s="231" t="s">
        <v>81</v>
      </c>
      <c r="AV2311" s="13" t="s">
        <v>79</v>
      </c>
      <c r="AW2311" s="13" t="s">
        <v>33</v>
      </c>
      <c r="AX2311" s="13" t="s">
        <v>71</v>
      </c>
      <c r="AY2311" s="231" t="s">
        <v>117</v>
      </c>
    </row>
    <row r="2312" s="14" customFormat="1">
      <c r="A2312" s="14"/>
      <c r="B2312" s="232"/>
      <c r="C2312" s="233"/>
      <c r="D2312" s="223" t="s">
        <v>129</v>
      </c>
      <c r="E2312" s="234" t="s">
        <v>19</v>
      </c>
      <c r="F2312" s="235" t="s">
        <v>1086</v>
      </c>
      <c r="G2312" s="233"/>
      <c r="H2312" s="236">
        <v>17.523</v>
      </c>
      <c r="I2312" s="237"/>
      <c r="J2312" s="233"/>
      <c r="K2312" s="233"/>
      <c r="L2312" s="238"/>
      <c r="M2312" s="239"/>
      <c r="N2312" s="240"/>
      <c r="O2312" s="240"/>
      <c r="P2312" s="240"/>
      <c r="Q2312" s="240"/>
      <c r="R2312" s="240"/>
      <c r="S2312" s="240"/>
      <c r="T2312" s="241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42" t="s">
        <v>129</v>
      </c>
      <c r="AU2312" s="242" t="s">
        <v>81</v>
      </c>
      <c r="AV2312" s="14" t="s">
        <v>81</v>
      </c>
      <c r="AW2312" s="14" t="s">
        <v>33</v>
      </c>
      <c r="AX2312" s="14" t="s">
        <v>71</v>
      </c>
      <c r="AY2312" s="242" t="s">
        <v>117</v>
      </c>
    </row>
    <row r="2313" s="14" customFormat="1">
      <c r="A2313" s="14"/>
      <c r="B2313" s="232"/>
      <c r="C2313" s="233"/>
      <c r="D2313" s="223" t="s">
        <v>129</v>
      </c>
      <c r="E2313" s="234" t="s">
        <v>19</v>
      </c>
      <c r="F2313" s="235" t="s">
        <v>1087</v>
      </c>
      <c r="G2313" s="233"/>
      <c r="H2313" s="236">
        <v>-3.7799999999999998</v>
      </c>
      <c r="I2313" s="237"/>
      <c r="J2313" s="233"/>
      <c r="K2313" s="233"/>
      <c r="L2313" s="238"/>
      <c r="M2313" s="239"/>
      <c r="N2313" s="240"/>
      <c r="O2313" s="240"/>
      <c r="P2313" s="240"/>
      <c r="Q2313" s="240"/>
      <c r="R2313" s="240"/>
      <c r="S2313" s="240"/>
      <c r="T2313" s="241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42" t="s">
        <v>129</v>
      </c>
      <c r="AU2313" s="242" t="s">
        <v>81</v>
      </c>
      <c r="AV2313" s="14" t="s">
        <v>81</v>
      </c>
      <c r="AW2313" s="14" t="s">
        <v>33</v>
      </c>
      <c r="AX2313" s="14" t="s">
        <v>71</v>
      </c>
      <c r="AY2313" s="242" t="s">
        <v>117</v>
      </c>
    </row>
    <row r="2314" s="16" customFormat="1">
      <c r="A2314" s="16"/>
      <c r="B2314" s="254"/>
      <c r="C2314" s="255"/>
      <c r="D2314" s="223" t="s">
        <v>129</v>
      </c>
      <c r="E2314" s="256" t="s">
        <v>19</v>
      </c>
      <c r="F2314" s="257" t="s">
        <v>266</v>
      </c>
      <c r="G2314" s="255"/>
      <c r="H2314" s="258">
        <v>1144.2279999999998</v>
      </c>
      <c r="I2314" s="259"/>
      <c r="J2314" s="255"/>
      <c r="K2314" s="255"/>
      <c r="L2314" s="260"/>
      <c r="M2314" s="261"/>
      <c r="N2314" s="262"/>
      <c r="O2314" s="262"/>
      <c r="P2314" s="262"/>
      <c r="Q2314" s="262"/>
      <c r="R2314" s="262"/>
      <c r="S2314" s="262"/>
      <c r="T2314" s="263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T2314" s="264" t="s">
        <v>129</v>
      </c>
      <c r="AU2314" s="264" t="s">
        <v>81</v>
      </c>
      <c r="AV2314" s="16" t="s">
        <v>267</v>
      </c>
      <c r="AW2314" s="16" t="s">
        <v>33</v>
      </c>
      <c r="AX2314" s="16" t="s">
        <v>71</v>
      </c>
      <c r="AY2314" s="264" t="s">
        <v>117</v>
      </c>
    </row>
    <row r="2315" s="13" customFormat="1">
      <c r="A2315" s="13"/>
      <c r="B2315" s="221"/>
      <c r="C2315" s="222"/>
      <c r="D2315" s="223" t="s">
        <v>129</v>
      </c>
      <c r="E2315" s="224" t="s">
        <v>19</v>
      </c>
      <c r="F2315" s="225" t="s">
        <v>1088</v>
      </c>
      <c r="G2315" s="222"/>
      <c r="H2315" s="224" t="s">
        <v>19</v>
      </c>
      <c r="I2315" s="226"/>
      <c r="J2315" s="222"/>
      <c r="K2315" s="222"/>
      <c r="L2315" s="227"/>
      <c r="M2315" s="228"/>
      <c r="N2315" s="229"/>
      <c r="O2315" s="229"/>
      <c r="P2315" s="229"/>
      <c r="Q2315" s="229"/>
      <c r="R2315" s="229"/>
      <c r="S2315" s="229"/>
      <c r="T2315" s="230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31" t="s">
        <v>129</v>
      </c>
      <c r="AU2315" s="231" t="s">
        <v>81</v>
      </c>
      <c r="AV2315" s="13" t="s">
        <v>79</v>
      </c>
      <c r="AW2315" s="13" t="s">
        <v>33</v>
      </c>
      <c r="AX2315" s="13" t="s">
        <v>71</v>
      </c>
      <c r="AY2315" s="231" t="s">
        <v>117</v>
      </c>
    </row>
    <row r="2316" s="13" customFormat="1">
      <c r="A2316" s="13"/>
      <c r="B2316" s="221"/>
      <c r="C2316" s="222"/>
      <c r="D2316" s="223" t="s">
        <v>129</v>
      </c>
      <c r="E2316" s="224" t="s">
        <v>19</v>
      </c>
      <c r="F2316" s="225" t="s">
        <v>1089</v>
      </c>
      <c r="G2316" s="222"/>
      <c r="H2316" s="224" t="s">
        <v>19</v>
      </c>
      <c r="I2316" s="226"/>
      <c r="J2316" s="222"/>
      <c r="K2316" s="222"/>
      <c r="L2316" s="227"/>
      <c r="M2316" s="228"/>
      <c r="N2316" s="229"/>
      <c r="O2316" s="229"/>
      <c r="P2316" s="229"/>
      <c r="Q2316" s="229"/>
      <c r="R2316" s="229"/>
      <c r="S2316" s="229"/>
      <c r="T2316" s="230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1" t="s">
        <v>129</v>
      </c>
      <c r="AU2316" s="231" t="s">
        <v>81</v>
      </c>
      <c r="AV2316" s="13" t="s">
        <v>79</v>
      </c>
      <c r="AW2316" s="13" t="s">
        <v>33</v>
      </c>
      <c r="AX2316" s="13" t="s">
        <v>71</v>
      </c>
      <c r="AY2316" s="231" t="s">
        <v>117</v>
      </c>
    </row>
    <row r="2317" s="14" customFormat="1">
      <c r="A2317" s="14"/>
      <c r="B2317" s="232"/>
      <c r="C2317" s="233"/>
      <c r="D2317" s="223" t="s">
        <v>129</v>
      </c>
      <c r="E2317" s="234" t="s">
        <v>19</v>
      </c>
      <c r="F2317" s="235" t="s">
        <v>1090</v>
      </c>
      <c r="G2317" s="233"/>
      <c r="H2317" s="236">
        <v>50.473999999999997</v>
      </c>
      <c r="I2317" s="237"/>
      <c r="J2317" s="233"/>
      <c r="K2317" s="233"/>
      <c r="L2317" s="238"/>
      <c r="M2317" s="239"/>
      <c r="N2317" s="240"/>
      <c r="O2317" s="240"/>
      <c r="P2317" s="240"/>
      <c r="Q2317" s="240"/>
      <c r="R2317" s="240"/>
      <c r="S2317" s="240"/>
      <c r="T2317" s="241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42" t="s">
        <v>129</v>
      </c>
      <c r="AU2317" s="242" t="s">
        <v>81</v>
      </c>
      <c r="AV2317" s="14" t="s">
        <v>81</v>
      </c>
      <c r="AW2317" s="14" t="s">
        <v>33</v>
      </c>
      <c r="AX2317" s="14" t="s">
        <v>71</v>
      </c>
      <c r="AY2317" s="242" t="s">
        <v>117</v>
      </c>
    </row>
    <row r="2318" s="14" customFormat="1">
      <c r="A2318" s="14"/>
      <c r="B2318" s="232"/>
      <c r="C2318" s="233"/>
      <c r="D2318" s="223" t="s">
        <v>129</v>
      </c>
      <c r="E2318" s="234" t="s">
        <v>19</v>
      </c>
      <c r="F2318" s="235" t="s">
        <v>1091</v>
      </c>
      <c r="G2318" s="233"/>
      <c r="H2318" s="236">
        <v>-22.350000000000001</v>
      </c>
      <c r="I2318" s="237"/>
      <c r="J2318" s="233"/>
      <c r="K2318" s="233"/>
      <c r="L2318" s="238"/>
      <c r="M2318" s="239"/>
      <c r="N2318" s="240"/>
      <c r="O2318" s="240"/>
      <c r="P2318" s="240"/>
      <c r="Q2318" s="240"/>
      <c r="R2318" s="240"/>
      <c r="S2318" s="240"/>
      <c r="T2318" s="241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42" t="s">
        <v>129</v>
      </c>
      <c r="AU2318" s="242" t="s">
        <v>81</v>
      </c>
      <c r="AV2318" s="14" t="s">
        <v>81</v>
      </c>
      <c r="AW2318" s="14" t="s">
        <v>33</v>
      </c>
      <c r="AX2318" s="14" t="s">
        <v>71</v>
      </c>
      <c r="AY2318" s="242" t="s">
        <v>117</v>
      </c>
    </row>
    <row r="2319" s="14" customFormat="1">
      <c r="A2319" s="14"/>
      <c r="B2319" s="232"/>
      <c r="C2319" s="233"/>
      <c r="D2319" s="223" t="s">
        <v>129</v>
      </c>
      <c r="E2319" s="234" t="s">
        <v>19</v>
      </c>
      <c r="F2319" s="235" t="s">
        <v>1092</v>
      </c>
      <c r="G2319" s="233"/>
      <c r="H2319" s="236">
        <v>42.189999999999998</v>
      </c>
      <c r="I2319" s="237"/>
      <c r="J2319" s="233"/>
      <c r="K2319" s="233"/>
      <c r="L2319" s="238"/>
      <c r="M2319" s="239"/>
      <c r="N2319" s="240"/>
      <c r="O2319" s="240"/>
      <c r="P2319" s="240"/>
      <c r="Q2319" s="240"/>
      <c r="R2319" s="240"/>
      <c r="S2319" s="240"/>
      <c r="T2319" s="241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42" t="s">
        <v>129</v>
      </c>
      <c r="AU2319" s="242" t="s">
        <v>81</v>
      </c>
      <c r="AV2319" s="14" t="s">
        <v>81</v>
      </c>
      <c r="AW2319" s="14" t="s">
        <v>33</v>
      </c>
      <c r="AX2319" s="14" t="s">
        <v>71</v>
      </c>
      <c r="AY2319" s="242" t="s">
        <v>117</v>
      </c>
    </row>
    <row r="2320" s="14" customFormat="1">
      <c r="A2320" s="14"/>
      <c r="B2320" s="232"/>
      <c r="C2320" s="233"/>
      <c r="D2320" s="223" t="s">
        <v>129</v>
      </c>
      <c r="E2320" s="234" t="s">
        <v>19</v>
      </c>
      <c r="F2320" s="235" t="s">
        <v>1093</v>
      </c>
      <c r="G2320" s="233"/>
      <c r="H2320" s="236">
        <v>-8.5800000000000001</v>
      </c>
      <c r="I2320" s="237"/>
      <c r="J2320" s="233"/>
      <c r="K2320" s="233"/>
      <c r="L2320" s="238"/>
      <c r="M2320" s="239"/>
      <c r="N2320" s="240"/>
      <c r="O2320" s="240"/>
      <c r="P2320" s="240"/>
      <c r="Q2320" s="240"/>
      <c r="R2320" s="240"/>
      <c r="S2320" s="240"/>
      <c r="T2320" s="241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42" t="s">
        <v>129</v>
      </c>
      <c r="AU2320" s="242" t="s">
        <v>81</v>
      </c>
      <c r="AV2320" s="14" t="s">
        <v>81</v>
      </c>
      <c r="AW2320" s="14" t="s">
        <v>33</v>
      </c>
      <c r="AX2320" s="14" t="s">
        <v>71</v>
      </c>
      <c r="AY2320" s="242" t="s">
        <v>117</v>
      </c>
    </row>
    <row r="2321" s="14" customFormat="1">
      <c r="A2321" s="14"/>
      <c r="B2321" s="232"/>
      <c r="C2321" s="233"/>
      <c r="D2321" s="223" t="s">
        <v>129</v>
      </c>
      <c r="E2321" s="234" t="s">
        <v>19</v>
      </c>
      <c r="F2321" s="235" t="s">
        <v>1094</v>
      </c>
      <c r="G2321" s="233"/>
      <c r="H2321" s="236">
        <v>22.041</v>
      </c>
      <c r="I2321" s="237"/>
      <c r="J2321" s="233"/>
      <c r="K2321" s="233"/>
      <c r="L2321" s="238"/>
      <c r="M2321" s="239"/>
      <c r="N2321" s="240"/>
      <c r="O2321" s="240"/>
      <c r="P2321" s="240"/>
      <c r="Q2321" s="240"/>
      <c r="R2321" s="240"/>
      <c r="S2321" s="240"/>
      <c r="T2321" s="241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42" t="s">
        <v>129</v>
      </c>
      <c r="AU2321" s="242" t="s">
        <v>81</v>
      </c>
      <c r="AV2321" s="14" t="s">
        <v>81</v>
      </c>
      <c r="AW2321" s="14" t="s">
        <v>33</v>
      </c>
      <c r="AX2321" s="14" t="s">
        <v>71</v>
      </c>
      <c r="AY2321" s="242" t="s">
        <v>117</v>
      </c>
    </row>
    <row r="2322" s="14" customFormat="1">
      <c r="A2322" s="14"/>
      <c r="B2322" s="232"/>
      <c r="C2322" s="233"/>
      <c r="D2322" s="223" t="s">
        <v>129</v>
      </c>
      <c r="E2322" s="234" t="s">
        <v>19</v>
      </c>
      <c r="F2322" s="235" t="s">
        <v>1095</v>
      </c>
      <c r="G2322" s="233"/>
      <c r="H2322" s="236">
        <v>3.895</v>
      </c>
      <c r="I2322" s="237"/>
      <c r="J2322" s="233"/>
      <c r="K2322" s="233"/>
      <c r="L2322" s="238"/>
      <c r="M2322" s="239"/>
      <c r="N2322" s="240"/>
      <c r="O2322" s="240"/>
      <c r="P2322" s="240"/>
      <c r="Q2322" s="240"/>
      <c r="R2322" s="240"/>
      <c r="S2322" s="240"/>
      <c r="T2322" s="241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42" t="s">
        <v>129</v>
      </c>
      <c r="AU2322" s="242" t="s">
        <v>81</v>
      </c>
      <c r="AV2322" s="14" t="s">
        <v>81</v>
      </c>
      <c r="AW2322" s="14" t="s">
        <v>33</v>
      </c>
      <c r="AX2322" s="14" t="s">
        <v>71</v>
      </c>
      <c r="AY2322" s="242" t="s">
        <v>117</v>
      </c>
    </row>
    <row r="2323" s="14" customFormat="1">
      <c r="A2323" s="14"/>
      <c r="B2323" s="232"/>
      <c r="C2323" s="233"/>
      <c r="D2323" s="223" t="s">
        <v>129</v>
      </c>
      <c r="E2323" s="234" t="s">
        <v>19</v>
      </c>
      <c r="F2323" s="235" t="s">
        <v>1095</v>
      </c>
      <c r="G2323" s="233"/>
      <c r="H2323" s="236">
        <v>3.895</v>
      </c>
      <c r="I2323" s="237"/>
      <c r="J2323" s="233"/>
      <c r="K2323" s="233"/>
      <c r="L2323" s="238"/>
      <c r="M2323" s="239"/>
      <c r="N2323" s="240"/>
      <c r="O2323" s="240"/>
      <c r="P2323" s="240"/>
      <c r="Q2323" s="240"/>
      <c r="R2323" s="240"/>
      <c r="S2323" s="240"/>
      <c r="T2323" s="241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42" t="s">
        <v>129</v>
      </c>
      <c r="AU2323" s="242" t="s">
        <v>81</v>
      </c>
      <c r="AV2323" s="14" t="s">
        <v>81</v>
      </c>
      <c r="AW2323" s="14" t="s">
        <v>33</v>
      </c>
      <c r="AX2323" s="14" t="s">
        <v>71</v>
      </c>
      <c r="AY2323" s="242" t="s">
        <v>117</v>
      </c>
    </row>
    <row r="2324" s="13" customFormat="1">
      <c r="A2324" s="13"/>
      <c r="B2324" s="221"/>
      <c r="C2324" s="222"/>
      <c r="D2324" s="223" t="s">
        <v>129</v>
      </c>
      <c r="E2324" s="224" t="s">
        <v>19</v>
      </c>
      <c r="F2324" s="225" t="s">
        <v>1096</v>
      </c>
      <c r="G2324" s="222"/>
      <c r="H2324" s="224" t="s">
        <v>19</v>
      </c>
      <c r="I2324" s="226"/>
      <c r="J2324" s="222"/>
      <c r="K2324" s="222"/>
      <c r="L2324" s="227"/>
      <c r="M2324" s="228"/>
      <c r="N2324" s="229"/>
      <c r="O2324" s="229"/>
      <c r="P2324" s="229"/>
      <c r="Q2324" s="229"/>
      <c r="R2324" s="229"/>
      <c r="S2324" s="229"/>
      <c r="T2324" s="230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1" t="s">
        <v>129</v>
      </c>
      <c r="AU2324" s="231" t="s">
        <v>81</v>
      </c>
      <c r="AV2324" s="13" t="s">
        <v>79</v>
      </c>
      <c r="AW2324" s="13" t="s">
        <v>33</v>
      </c>
      <c r="AX2324" s="13" t="s">
        <v>71</v>
      </c>
      <c r="AY2324" s="231" t="s">
        <v>117</v>
      </c>
    </row>
    <row r="2325" s="14" customFormat="1">
      <c r="A2325" s="14"/>
      <c r="B2325" s="232"/>
      <c r="C2325" s="233"/>
      <c r="D2325" s="223" t="s">
        <v>129</v>
      </c>
      <c r="E2325" s="234" t="s">
        <v>19</v>
      </c>
      <c r="F2325" s="235" t="s">
        <v>1097</v>
      </c>
      <c r="G2325" s="233"/>
      <c r="H2325" s="236">
        <v>25.331</v>
      </c>
      <c r="I2325" s="237"/>
      <c r="J2325" s="233"/>
      <c r="K2325" s="233"/>
      <c r="L2325" s="238"/>
      <c r="M2325" s="239"/>
      <c r="N2325" s="240"/>
      <c r="O2325" s="240"/>
      <c r="P2325" s="240"/>
      <c r="Q2325" s="240"/>
      <c r="R2325" s="240"/>
      <c r="S2325" s="240"/>
      <c r="T2325" s="241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42" t="s">
        <v>129</v>
      </c>
      <c r="AU2325" s="242" t="s">
        <v>81</v>
      </c>
      <c r="AV2325" s="14" t="s">
        <v>81</v>
      </c>
      <c r="AW2325" s="14" t="s">
        <v>33</v>
      </c>
      <c r="AX2325" s="14" t="s">
        <v>71</v>
      </c>
      <c r="AY2325" s="242" t="s">
        <v>117</v>
      </c>
    </row>
    <row r="2326" s="14" customFormat="1">
      <c r="A2326" s="14"/>
      <c r="B2326" s="232"/>
      <c r="C2326" s="233"/>
      <c r="D2326" s="223" t="s">
        <v>129</v>
      </c>
      <c r="E2326" s="234" t="s">
        <v>19</v>
      </c>
      <c r="F2326" s="235" t="s">
        <v>1098</v>
      </c>
      <c r="G2326" s="233"/>
      <c r="H2326" s="236">
        <v>-1.29</v>
      </c>
      <c r="I2326" s="237"/>
      <c r="J2326" s="233"/>
      <c r="K2326" s="233"/>
      <c r="L2326" s="238"/>
      <c r="M2326" s="239"/>
      <c r="N2326" s="240"/>
      <c r="O2326" s="240"/>
      <c r="P2326" s="240"/>
      <c r="Q2326" s="240"/>
      <c r="R2326" s="240"/>
      <c r="S2326" s="240"/>
      <c r="T2326" s="241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42" t="s">
        <v>129</v>
      </c>
      <c r="AU2326" s="242" t="s">
        <v>81</v>
      </c>
      <c r="AV2326" s="14" t="s">
        <v>81</v>
      </c>
      <c r="AW2326" s="14" t="s">
        <v>33</v>
      </c>
      <c r="AX2326" s="14" t="s">
        <v>71</v>
      </c>
      <c r="AY2326" s="242" t="s">
        <v>117</v>
      </c>
    </row>
    <row r="2327" s="14" customFormat="1">
      <c r="A2327" s="14"/>
      <c r="B2327" s="232"/>
      <c r="C2327" s="233"/>
      <c r="D2327" s="223" t="s">
        <v>129</v>
      </c>
      <c r="E2327" s="234" t="s">
        <v>19</v>
      </c>
      <c r="F2327" s="235" t="s">
        <v>1099</v>
      </c>
      <c r="G2327" s="233"/>
      <c r="H2327" s="236">
        <v>7.9800000000000004</v>
      </c>
      <c r="I2327" s="237"/>
      <c r="J2327" s="233"/>
      <c r="K2327" s="233"/>
      <c r="L2327" s="238"/>
      <c r="M2327" s="239"/>
      <c r="N2327" s="240"/>
      <c r="O2327" s="240"/>
      <c r="P2327" s="240"/>
      <c r="Q2327" s="240"/>
      <c r="R2327" s="240"/>
      <c r="S2327" s="240"/>
      <c r="T2327" s="241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42" t="s">
        <v>129</v>
      </c>
      <c r="AU2327" s="242" t="s">
        <v>81</v>
      </c>
      <c r="AV2327" s="14" t="s">
        <v>81</v>
      </c>
      <c r="AW2327" s="14" t="s">
        <v>33</v>
      </c>
      <c r="AX2327" s="14" t="s">
        <v>71</v>
      </c>
      <c r="AY2327" s="242" t="s">
        <v>117</v>
      </c>
    </row>
    <row r="2328" s="13" customFormat="1">
      <c r="A2328" s="13"/>
      <c r="B2328" s="221"/>
      <c r="C2328" s="222"/>
      <c r="D2328" s="223" t="s">
        <v>129</v>
      </c>
      <c r="E2328" s="224" t="s">
        <v>19</v>
      </c>
      <c r="F2328" s="225" t="s">
        <v>1100</v>
      </c>
      <c r="G2328" s="222"/>
      <c r="H2328" s="224" t="s">
        <v>19</v>
      </c>
      <c r="I2328" s="226"/>
      <c r="J2328" s="222"/>
      <c r="K2328" s="222"/>
      <c r="L2328" s="227"/>
      <c r="M2328" s="228"/>
      <c r="N2328" s="229"/>
      <c r="O2328" s="229"/>
      <c r="P2328" s="229"/>
      <c r="Q2328" s="229"/>
      <c r="R2328" s="229"/>
      <c r="S2328" s="229"/>
      <c r="T2328" s="230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1" t="s">
        <v>129</v>
      </c>
      <c r="AU2328" s="231" t="s">
        <v>81</v>
      </c>
      <c r="AV2328" s="13" t="s">
        <v>79</v>
      </c>
      <c r="AW2328" s="13" t="s">
        <v>33</v>
      </c>
      <c r="AX2328" s="13" t="s">
        <v>71</v>
      </c>
      <c r="AY2328" s="231" t="s">
        <v>117</v>
      </c>
    </row>
    <row r="2329" s="14" customFormat="1">
      <c r="A2329" s="14"/>
      <c r="B2329" s="232"/>
      <c r="C2329" s="233"/>
      <c r="D2329" s="223" t="s">
        <v>129</v>
      </c>
      <c r="E2329" s="234" t="s">
        <v>19</v>
      </c>
      <c r="F2329" s="235" t="s">
        <v>1101</v>
      </c>
      <c r="G2329" s="233"/>
      <c r="H2329" s="236">
        <v>12.99</v>
      </c>
      <c r="I2329" s="237"/>
      <c r="J2329" s="233"/>
      <c r="K2329" s="233"/>
      <c r="L2329" s="238"/>
      <c r="M2329" s="239"/>
      <c r="N2329" s="240"/>
      <c r="O2329" s="240"/>
      <c r="P2329" s="240"/>
      <c r="Q2329" s="240"/>
      <c r="R2329" s="240"/>
      <c r="S2329" s="240"/>
      <c r="T2329" s="241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42" t="s">
        <v>129</v>
      </c>
      <c r="AU2329" s="242" t="s">
        <v>81</v>
      </c>
      <c r="AV2329" s="14" t="s">
        <v>81</v>
      </c>
      <c r="AW2329" s="14" t="s">
        <v>33</v>
      </c>
      <c r="AX2329" s="14" t="s">
        <v>71</v>
      </c>
      <c r="AY2329" s="242" t="s">
        <v>117</v>
      </c>
    </row>
    <row r="2330" s="14" customFormat="1">
      <c r="A2330" s="14"/>
      <c r="B2330" s="232"/>
      <c r="C2330" s="233"/>
      <c r="D2330" s="223" t="s">
        <v>129</v>
      </c>
      <c r="E2330" s="234" t="s">
        <v>19</v>
      </c>
      <c r="F2330" s="235" t="s">
        <v>1057</v>
      </c>
      <c r="G2330" s="233"/>
      <c r="H2330" s="236">
        <v>-0.16</v>
      </c>
      <c r="I2330" s="237"/>
      <c r="J2330" s="233"/>
      <c r="K2330" s="233"/>
      <c r="L2330" s="238"/>
      <c r="M2330" s="239"/>
      <c r="N2330" s="240"/>
      <c r="O2330" s="240"/>
      <c r="P2330" s="240"/>
      <c r="Q2330" s="240"/>
      <c r="R2330" s="240"/>
      <c r="S2330" s="240"/>
      <c r="T2330" s="241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42" t="s">
        <v>129</v>
      </c>
      <c r="AU2330" s="242" t="s">
        <v>81</v>
      </c>
      <c r="AV2330" s="14" t="s">
        <v>81</v>
      </c>
      <c r="AW2330" s="14" t="s">
        <v>33</v>
      </c>
      <c r="AX2330" s="14" t="s">
        <v>71</v>
      </c>
      <c r="AY2330" s="242" t="s">
        <v>117</v>
      </c>
    </row>
    <row r="2331" s="14" customFormat="1">
      <c r="A2331" s="14"/>
      <c r="B2331" s="232"/>
      <c r="C2331" s="233"/>
      <c r="D2331" s="223" t="s">
        <v>129</v>
      </c>
      <c r="E2331" s="234" t="s">
        <v>19</v>
      </c>
      <c r="F2331" s="235" t="s">
        <v>1102</v>
      </c>
      <c r="G2331" s="233"/>
      <c r="H2331" s="236">
        <v>1.73</v>
      </c>
      <c r="I2331" s="237"/>
      <c r="J2331" s="233"/>
      <c r="K2331" s="233"/>
      <c r="L2331" s="238"/>
      <c r="M2331" s="239"/>
      <c r="N2331" s="240"/>
      <c r="O2331" s="240"/>
      <c r="P2331" s="240"/>
      <c r="Q2331" s="240"/>
      <c r="R2331" s="240"/>
      <c r="S2331" s="240"/>
      <c r="T2331" s="241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42" t="s">
        <v>129</v>
      </c>
      <c r="AU2331" s="242" t="s">
        <v>81</v>
      </c>
      <c r="AV2331" s="14" t="s">
        <v>81</v>
      </c>
      <c r="AW2331" s="14" t="s">
        <v>33</v>
      </c>
      <c r="AX2331" s="14" t="s">
        <v>71</v>
      </c>
      <c r="AY2331" s="242" t="s">
        <v>117</v>
      </c>
    </row>
    <row r="2332" s="13" customFormat="1">
      <c r="A2332" s="13"/>
      <c r="B2332" s="221"/>
      <c r="C2332" s="222"/>
      <c r="D2332" s="223" t="s">
        <v>129</v>
      </c>
      <c r="E2332" s="224" t="s">
        <v>19</v>
      </c>
      <c r="F2332" s="225" t="s">
        <v>1103</v>
      </c>
      <c r="G2332" s="222"/>
      <c r="H2332" s="224" t="s">
        <v>19</v>
      </c>
      <c r="I2332" s="226"/>
      <c r="J2332" s="222"/>
      <c r="K2332" s="222"/>
      <c r="L2332" s="227"/>
      <c r="M2332" s="228"/>
      <c r="N2332" s="229"/>
      <c r="O2332" s="229"/>
      <c r="P2332" s="229"/>
      <c r="Q2332" s="229"/>
      <c r="R2332" s="229"/>
      <c r="S2332" s="229"/>
      <c r="T2332" s="230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1" t="s">
        <v>129</v>
      </c>
      <c r="AU2332" s="231" t="s">
        <v>81</v>
      </c>
      <c r="AV2332" s="13" t="s">
        <v>79</v>
      </c>
      <c r="AW2332" s="13" t="s">
        <v>33</v>
      </c>
      <c r="AX2332" s="13" t="s">
        <v>71</v>
      </c>
      <c r="AY2332" s="231" t="s">
        <v>117</v>
      </c>
    </row>
    <row r="2333" s="14" customFormat="1">
      <c r="A2333" s="14"/>
      <c r="B2333" s="232"/>
      <c r="C2333" s="233"/>
      <c r="D2333" s="223" t="s">
        <v>129</v>
      </c>
      <c r="E2333" s="234" t="s">
        <v>19</v>
      </c>
      <c r="F2333" s="235" t="s">
        <v>1104</v>
      </c>
      <c r="G2333" s="233"/>
      <c r="H2333" s="236">
        <v>14.722</v>
      </c>
      <c r="I2333" s="237"/>
      <c r="J2333" s="233"/>
      <c r="K2333" s="233"/>
      <c r="L2333" s="238"/>
      <c r="M2333" s="239"/>
      <c r="N2333" s="240"/>
      <c r="O2333" s="240"/>
      <c r="P2333" s="240"/>
      <c r="Q2333" s="240"/>
      <c r="R2333" s="240"/>
      <c r="S2333" s="240"/>
      <c r="T2333" s="241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42" t="s">
        <v>129</v>
      </c>
      <c r="AU2333" s="242" t="s">
        <v>81</v>
      </c>
      <c r="AV2333" s="14" t="s">
        <v>81</v>
      </c>
      <c r="AW2333" s="14" t="s">
        <v>33</v>
      </c>
      <c r="AX2333" s="14" t="s">
        <v>71</v>
      </c>
      <c r="AY2333" s="242" t="s">
        <v>117</v>
      </c>
    </row>
    <row r="2334" s="14" customFormat="1">
      <c r="A2334" s="14"/>
      <c r="B2334" s="232"/>
      <c r="C2334" s="233"/>
      <c r="D2334" s="223" t="s">
        <v>129</v>
      </c>
      <c r="E2334" s="234" t="s">
        <v>19</v>
      </c>
      <c r="F2334" s="235" t="s">
        <v>1105</v>
      </c>
      <c r="G2334" s="233"/>
      <c r="H2334" s="236">
        <v>-0.84999999999999998</v>
      </c>
      <c r="I2334" s="237"/>
      <c r="J2334" s="233"/>
      <c r="K2334" s="233"/>
      <c r="L2334" s="238"/>
      <c r="M2334" s="239"/>
      <c r="N2334" s="240"/>
      <c r="O2334" s="240"/>
      <c r="P2334" s="240"/>
      <c r="Q2334" s="240"/>
      <c r="R2334" s="240"/>
      <c r="S2334" s="240"/>
      <c r="T2334" s="241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42" t="s">
        <v>129</v>
      </c>
      <c r="AU2334" s="242" t="s">
        <v>81</v>
      </c>
      <c r="AV2334" s="14" t="s">
        <v>81</v>
      </c>
      <c r="AW2334" s="14" t="s">
        <v>33</v>
      </c>
      <c r="AX2334" s="14" t="s">
        <v>71</v>
      </c>
      <c r="AY2334" s="242" t="s">
        <v>117</v>
      </c>
    </row>
    <row r="2335" s="13" customFormat="1">
      <c r="A2335" s="13"/>
      <c r="B2335" s="221"/>
      <c r="C2335" s="222"/>
      <c r="D2335" s="223" t="s">
        <v>129</v>
      </c>
      <c r="E2335" s="224" t="s">
        <v>19</v>
      </c>
      <c r="F2335" s="225" t="s">
        <v>1106</v>
      </c>
      <c r="G2335" s="222"/>
      <c r="H2335" s="224" t="s">
        <v>19</v>
      </c>
      <c r="I2335" s="226"/>
      <c r="J2335" s="222"/>
      <c r="K2335" s="222"/>
      <c r="L2335" s="227"/>
      <c r="M2335" s="228"/>
      <c r="N2335" s="229"/>
      <c r="O2335" s="229"/>
      <c r="P2335" s="229"/>
      <c r="Q2335" s="229"/>
      <c r="R2335" s="229"/>
      <c r="S2335" s="229"/>
      <c r="T2335" s="230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1" t="s">
        <v>129</v>
      </c>
      <c r="AU2335" s="231" t="s">
        <v>81</v>
      </c>
      <c r="AV2335" s="13" t="s">
        <v>79</v>
      </c>
      <c r="AW2335" s="13" t="s">
        <v>33</v>
      </c>
      <c r="AX2335" s="13" t="s">
        <v>71</v>
      </c>
      <c r="AY2335" s="231" t="s">
        <v>117</v>
      </c>
    </row>
    <row r="2336" s="14" customFormat="1">
      <c r="A2336" s="14"/>
      <c r="B2336" s="232"/>
      <c r="C2336" s="233"/>
      <c r="D2336" s="223" t="s">
        <v>129</v>
      </c>
      <c r="E2336" s="234" t="s">
        <v>19</v>
      </c>
      <c r="F2336" s="235" t="s">
        <v>1107</v>
      </c>
      <c r="G2336" s="233"/>
      <c r="H2336" s="236">
        <v>224.023</v>
      </c>
      <c r="I2336" s="237"/>
      <c r="J2336" s="233"/>
      <c r="K2336" s="233"/>
      <c r="L2336" s="238"/>
      <c r="M2336" s="239"/>
      <c r="N2336" s="240"/>
      <c r="O2336" s="240"/>
      <c r="P2336" s="240"/>
      <c r="Q2336" s="240"/>
      <c r="R2336" s="240"/>
      <c r="S2336" s="240"/>
      <c r="T2336" s="241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42" t="s">
        <v>129</v>
      </c>
      <c r="AU2336" s="242" t="s">
        <v>81</v>
      </c>
      <c r="AV2336" s="14" t="s">
        <v>81</v>
      </c>
      <c r="AW2336" s="14" t="s">
        <v>33</v>
      </c>
      <c r="AX2336" s="14" t="s">
        <v>71</v>
      </c>
      <c r="AY2336" s="242" t="s">
        <v>117</v>
      </c>
    </row>
    <row r="2337" s="14" customFormat="1">
      <c r="A2337" s="14"/>
      <c r="B2337" s="232"/>
      <c r="C2337" s="233"/>
      <c r="D2337" s="223" t="s">
        <v>129</v>
      </c>
      <c r="E2337" s="234" t="s">
        <v>19</v>
      </c>
      <c r="F2337" s="235" t="s">
        <v>1108</v>
      </c>
      <c r="G2337" s="233"/>
      <c r="H2337" s="236">
        <v>-53.856000000000002</v>
      </c>
      <c r="I2337" s="237"/>
      <c r="J2337" s="233"/>
      <c r="K2337" s="233"/>
      <c r="L2337" s="238"/>
      <c r="M2337" s="239"/>
      <c r="N2337" s="240"/>
      <c r="O2337" s="240"/>
      <c r="P2337" s="240"/>
      <c r="Q2337" s="240"/>
      <c r="R2337" s="240"/>
      <c r="S2337" s="240"/>
      <c r="T2337" s="241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42" t="s">
        <v>129</v>
      </c>
      <c r="AU2337" s="242" t="s">
        <v>81</v>
      </c>
      <c r="AV2337" s="14" t="s">
        <v>81</v>
      </c>
      <c r="AW2337" s="14" t="s">
        <v>33</v>
      </c>
      <c r="AX2337" s="14" t="s">
        <v>71</v>
      </c>
      <c r="AY2337" s="242" t="s">
        <v>117</v>
      </c>
    </row>
    <row r="2338" s="14" customFormat="1">
      <c r="A2338" s="14"/>
      <c r="B2338" s="232"/>
      <c r="C2338" s="233"/>
      <c r="D2338" s="223" t="s">
        <v>129</v>
      </c>
      <c r="E2338" s="234" t="s">
        <v>19</v>
      </c>
      <c r="F2338" s="235" t="s">
        <v>1109</v>
      </c>
      <c r="G2338" s="233"/>
      <c r="H2338" s="236">
        <v>63.600000000000001</v>
      </c>
      <c r="I2338" s="237"/>
      <c r="J2338" s="233"/>
      <c r="K2338" s="233"/>
      <c r="L2338" s="238"/>
      <c r="M2338" s="239"/>
      <c r="N2338" s="240"/>
      <c r="O2338" s="240"/>
      <c r="P2338" s="240"/>
      <c r="Q2338" s="240"/>
      <c r="R2338" s="240"/>
      <c r="S2338" s="240"/>
      <c r="T2338" s="241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42" t="s">
        <v>129</v>
      </c>
      <c r="AU2338" s="242" t="s">
        <v>81</v>
      </c>
      <c r="AV2338" s="14" t="s">
        <v>81</v>
      </c>
      <c r="AW2338" s="14" t="s">
        <v>33</v>
      </c>
      <c r="AX2338" s="14" t="s">
        <v>71</v>
      </c>
      <c r="AY2338" s="242" t="s">
        <v>117</v>
      </c>
    </row>
    <row r="2339" s="14" customFormat="1">
      <c r="A2339" s="14"/>
      <c r="B2339" s="232"/>
      <c r="C2339" s="233"/>
      <c r="D2339" s="223" t="s">
        <v>129</v>
      </c>
      <c r="E2339" s="234" t="s">
        <v>19</v>
      </c>
      <c r="F2339" s="235" t="s">
        <v>1110</v>
      </c>
      <c r="G2339" s="233"/>
      <c r="H2339" s="236">
        <v>27.359999999999999</v>
      </c>
      <c r="I2339" s="237"/>
      <c r="J2339" s="233"/>
      <c r="K2339" s="233"/>
      <c r="L2339" s="238"/>
      <c r="M2339" s="239"/>
      <c r="N2339" s="240"/>
      <c r="O2339" s="240"/>
      <c r="P2339" s="240"/>
      <c r="Q2339" s="240"/>
      <c r="R2339" s="240"/>
      <c r="S2339" s="240"/>
      <c r="T2339" s="241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42" t="s">
        <v>129</v>
      </c>
      <c r="AU2339" s="242" t="s">
        <v>81</v>
      </c>
      <c r="AV2339" s="14" t="s">
        <v>81</v>
      </c>
      <c r="AW2339" s="14" t="s">
        <v>33</v>
      </c>
      <c r="AX2339" s="14" t="s">
        <v>71</v>
      </c>
      <c r="AY2339" s="242" t="s">
        <v>117</v>
      </c>
    </row>
    <row r="2340" s="14" customFormat="1">
      <c r="A2340" s="14"/>
      <c r="B2340" s="232"/>
      <c r="C2340" s="233"/>
      <c r="D2340" s="223" t="s">
        <v>129</v>
      </c>
      <c r="E2340" s="234" t="s">
        <v>19</v>
      </c>
      <c r="F2340" s="235" t="s">
        <v>1111</v>
      </c>
      <c r="G2340" s="233"/>
      <c r="H2340" s="236">
        <v>4.3049999999999997</v>
      </c>
      <c r="I2340" s="237"/>
      <c r="J2340" s="233"/>
      <c r="K2340" s="233"/>
      <c r="L2340" s="238"/>
      <c r="M2340" s="239"/>
      <c r="N2340" s="240"/>
      <c r="O2340" s="240"/>
      <c r="P2340" s="240"/>
      <c r="Q2340" s="240"/>
      <c r="R2340" s="240"/>
      <c r="S2340" s="240"/>
      <c r="T2340" s="241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42" t="s">
        <v>129</v>
      </c>
      <c r="AU2340" s="242" t="s">
        <v>81</v>
      </c>
      <c r="AV2340" s="14" t="s">
        <v>81</v>
      </c>
      <c r="AW2340" s="14" t="s">
        <v>33</v>
      </c>
      <c r="AX2340" s="14" t="s">
        <v>71</v>
      </c>
      <c r="AY2340" s="242" t="s">
        <v>117</v>
      </c>
    </row>
    <row r="2341" s="14" customFormat="1">
      <c r="A2341" s="14"/>
      <c r="B2341" s="232"/>
      <c r="C2341" s="233"/>
      <c r="D2341" s="223" t="s">
        <v>129</v>
      </c>
      <c r="E2341" s="234" t="s">
        <v>19</v>
      </c>
      <c r="F2341" s="235" t="s">
        <v>1112</v>
      </c>
      <c r="G2341" s="233"/>
      <c r="H2341" s="236">
        <v>4.3090000000000002</v>
      </c>
      <c r="I2341" s="237"/>
      <c r="J2341" s="233"/>
      <c r="K2341" s="233"/>
      <c r="L2341" s="238"/>
      <c r="M2341" s="239"/>
      <c r="N2341" s="240"/>
      <c r="O2341" s="240"/>
      <c r="P2341" s="240"/>
      <c r="Q2341" s="240"/>
      <c r="R2341" s="240"/>
      <c r="S2341" s="240"/>
      <c r="T2341" s="241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42" t="s">
        <v>129</v>
      </c>
      <c r="AU2341" s="242" t="s">
        <v>81</v>
      </c>
      <c r="AV2341" s="14" t="s">
        <v>81</v>
      </c>
      <c r="AW2341" s="14" t="s">
        <v>33</v>
      </c>
      <c r="AX2341" s="14" t="s">
        <v>71</v>
      </c>
      <c r="AY2341" s="242" t="s">
        <v>117</v>
      </c>
    </row>
    <row r="2342" s="13" customFormat="1">
      <c r="A2342" s="13"/>
      <c r="B2342" s="221"/>
      <c r="C2342" s="222"/>
      <c r="D2342" s="223" t="s">
        <v>129</v>
      </c>
      <c r="E2342" s="224" t="s">
        <v>19</v>
      </c>
      <c r="F2342" s="225" t="s">
        <v>1113</v>
      </c>
      <c r="G2342" s="222"/>
      <c r="H2342" s="224" t="s">
        <v>19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1" t="s">
        <v>129</v>
      </c>
      <c r="AU2342" s="231" t="s">
        <v>81</v>
      </c>
      <c r="AV2342" s="13" t="s">
        <v>79</v>
      </c>
      <c r="AW2342" s="13" t="s">
        <v>33</v>
      </c>
      <c r="AX2342" s="13" t="s">
        <v>71</v>
      </c>
      <c r="AY2342" s="231" t="s">
        <v>117</v>
      </c>
    </row>
    <row r="2343" s="14" customFormat="1">
      <c r="A2343" s="14"/>
      <c r="B2343" s="232"/>
      <c r="C2343" s="233"/>
      <c r="D2343" s="223" t="s">
        <v>129</v>
      </c>
      <c r="E2343" s="234" t="s">
        <v>19</v>
      </c>
      <c r="F2343" s="235" t="s">
        <v>1114</v>
      </c>
      <c r="G2343" s="233"/>
      <c r="H2343" s="236">
        <v>32.654000000000003</v>
      </c>
      <c r="I2343" s="237"/>
      <c r="J2343" s="233"/>
      <c r="K2343" s="233"/>
      <c r="L2343" s="238"/>
      <c r="M2343" s="239"/>
      <c r="N2343" s="240"/>
      <c r="O2343" s="240"/>
      <c r="P2343" s="240"/>
      <c r="Q2343" s="240"/>
      <c r="R2343" s="240"/>
      <c r="S2343" s="240"/>
      <c r="T2343" s="241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42" t="s">
        <v>129</v>
      </c>
      <c r="AU2343" s="242" t="s">
        <v>81</v>
      </c>
      <c r="AV2343" s="14" t="s">
        <v>81</v>
      </c>
      <c r="AW2343" s="14" t="s">
        <v>33</v>
      </c>
      <c r="AX2343" s="14" t="s">
        <v>71</v>
      </c>
      <c r="AY2343" s="242" t="s">
        <v>117</v>
      </c>
    </row>
    <row r="2344" s="14" customFormat="1">
      <c r="A2344" s="14"/>
      <c r="B2344" s="232"/>
      <c r="C2344" s="233"/>
      <c r="D2344" s="223" t="s">
        <v>129</v>
      </c>
      <c r="E2344" s="234" t="s">
        <v>19</v>
      </c>
      <c r="F2344" s="235" t="s">
        <v>1115</v>
      </c>
      <c r="G2344" s="233"/>
      <c r="H2344" s="236">
        <v>-5.04</v>
      </c>
      <c r="I2344" s="237"/>
      <c r="J2344" s="233"/>
      <c r="K2344" s="233"/>
      <c r="L2344" s="238"/>
      <c r="M2344" s="239"/>
      <c r="N2344" s="240"/>
      <c r="O2344" s="240"/>
      <c r="P2344" s="240"/>
      <c r="Q2344" s="240"/>
      <c r="R2344" s="240"/>
      <c r="S2344" s="240"/>
      <c r="T2344" s="241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42" t="s">
        <v>129</v>
      </c>
      <c r="AU2344" s="242" t="s">
        <v>81</v>
      </c>
      <c r="AV2344" s="14" t="s">
        <v>81</v>
      </c>
      <c r="AW2344" s="14" t="s">
        <v>33</v>
      </c>
      <c r="AX2344" s="14" t="s">
        <v>71</v>
      </c>
      <c r="AY2344" s="242" t="s">
        <v>117</v>
      </c>
    </row>
    <row r="2345" s="13" customFormat="1">
      <c r="A2345" s="13"/>
      <c r="B2345" s="221"/>
      <c r="C2345" s="222"/>
      <c r="D2345" s="223" t="s">
        <v>129</v>
      </c>
      <c r="E2345" s="224" t="s">
        <v>19</v>
      </c>
      <c r="F2345" s="225" t="s">
        <v>1116</v>
      </c>
      <c r="G2345" s="222"/>
      <c r="H2345" s="224" t="s">
        <v>19</v>
      </c>
      <c r="I2345" s="226"/>
      <c r="J2345" s="222"/>
      <c r="K2345" s="222"/>
      <c r="L2345" s="227"/>
      <c r="M2345" s="228"/>
      <c r="N2345" s="229"/>
      <c r="O2345" s="229"/>
      <c r="P2345" s="229"/>
      <c r="Q2345" s="229"/>
      <c r="R2345" s="229"/>
      <c r="S2345" s="229"/>
      <c r="T2345" s="230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1" t="s">
        <v>129</v>
      </c>
      <c r="AU2345" s="231" t="s">
        <v>81</v>
      </c>
      <c r="AV2345" s="13" t="s">
        <v>79</v>
      </c>
      <c r="AW2345" s="13" t="s">
        <v>33</v>
      </c>
      <c r="AX2345" s="13" t="s">
        <v>71</v>
      </c>
      <c r="AY2345" s="231" t="s">
        <v>117</v>
      </c>
    </row>
    <row r="2346" s="14" customFormat="1">
      <c r="A2346" s="14"/>
      <c r="B2346" s="232"/>
      <c r="C2346" s="233"/>
      <c r="D2346" s="223" t="s">
        <v>129</v>
      </c>
      <c r="E2346" s="234" t="s">
        <v>19</v>
      </c>
      <c r="F2346" s="235" t="s">
        <v>1117</v>
      </c>
      <c r="G2346" s="233"/>
      <c r="H2346" s="236">
        <v>37.984999999999999</v>
      </c>
      <c r="I2346" s="237"/>
      <c r="J2346" s="233"/>
      <c r="K2346" s="233"/>
      <c r="L2346" s="238"/>
      <c r="M2346" s="239"/>
      <c r="N2346" s="240"/>
      <c r="O2346" s="240"/>
      <c r="P2346" s="240"/>
      <c r="Q2346" s="240"/>
      <c r="R2346" s="240"/>
      <c r="S2346" s="240"/>
      <c r="T2346" s="241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42" t="s">
        <v>129</v>
      </c>
      <c r="AU2346" s="242" t="s">
        <v>81</v>
      </c>
      <c r="AV2346" s="14" t="s">
        <v>81</v>
      </c>
      <c r="AW2346" s="14" t="s">
        <v>33</v>
      </c>
      <c r="AX2346" s="14" t="s">
        <v>71</v>
      </c>
      <c r="AY2346" s="242" t="s">
        <v>117</v>
      </c>
    </row>
    <row r="2347" s="14" customFormat="1">
      <c r="A2347" s="14"/>
      <c r="B2347" s="232"/>
      <c r="C2347" s="233"/>
      <c r="D2347" s="223" t="s">
        <v>129</v>
      </c>
      <c r="E2347" s="234" t="s">
        <v>19</v>
      </c>
      <c r="F2347" s="235" t="s">
        <v>1118</v>
      </c>
      <c r="G2347" s="233"/>
      <c r="H2347" s="236">
        <v>-6.8540000000000001</v>
      </c>
      <c r="I2347" s="237"/>
      <c r="J2347" s="233"/>
      <c r="K2347" s="233"/>
      <c r="L2347" s="238"/>
      <c r="M2347" s="239"/>
      <c r="N2347" s="240"/>
      <c r="O2347" s="240"/>
      <c r="P2347" s="240"/>
      <c r="Q2347" s="240"/>
      <c r="R2347" s="240"/>
      <c r="S2347" s="240"/>
      <c r="T2347" s="241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42" t="s">
        <v>129</v>
      </c>
      <c r="AU2347" s="242" t="s">
        <v>81</v>
      </c>
      <c r="AV2347" s="14" t="s">
        <v>81</v>
      </c>
      <c r="AW2347" s="14" t="s">
        <v>33</v>
      </c>
      <c r="AX2347" s="14" t="s">
        <v>71</v>
      </c>
      <c r="AY2347" s="242" t="s">
        <v>117</v>
      </c>
    </row>
    <row r="2348" s="14" customFormat="1">
      <c r="A2348" s="14"/>
      <c r="B2348" s="232"/>
      <c r="C2348" s="233"/>
      <c r="D2348" s="223" t="s">
        <v>129</v>
      </c>
      <c r="E2348" s="234" t="s">
        <v>19</v>
      </c>
      <c r="F2348" s="235" t="s">
        <v>1119</v>
      </c>
      <c r="G2348" s="233"/>
      <c r="H2348" s="236">
        <v>18.856999999999999</v>
      </c>
      <c r="I2348" s="237"/>
      <c r="J2348" s="233"/>
      <c r="K2348" s="233"/>
      <c r="L2348" s="238"/>
      <c r="M2348" s="239"/>
      <c r="N2348" s="240"/>
      <c r="O2348" s="240"/>
      <c r="P2348" s="240"/>
      <c r="Q2348" s="240"/>
      <c r="R2348" s="240"/>
      <c r="S2348" s="240"/>
      <c r="T2348" s="241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42" t="s">
        <v>129</v>
      </c>
      <c r="AU2348" s="242" t="s">
        <v>81</v>
      </c>
      <c r="AV2348" s="14" t="s">
        <v>81</v>
      </c>
      <c r="AW2348" s="14" t="s">
        <v>33</v>
      </c>
      <c r="AX2348" s="14" t="s">
        <v>71</v>
      </c>
      <c r="AY2348" s="242" t="s">
        <v>117</v>
      </c>
    </row>
    <row r="2349" s="14" customFormat="1">
      <c r="A2349" s="14"/>
      <c r="B2349" s="232"/>
      <c r="C2349" s="233"/>
      <c r="D2349" s="223" t="s">
        <v>129</v>
      </c>
      <c r="E2349" s="234" t="s">
        <v>19</v>
      </c>
      <c r="F2349" s="235" t="s">
        <v>1120</v>
      </c>
      <c r="G2349" s="233"/>
      <c r="H2349" s="236">
        <v>-3.5699999999999998</v>
      </c>
      <c r="I2349" s="237"/>
      <c r="J2349" s="233"/>
      <c r="K2349" s="233"/>
      <c r="L2349" s="238"/>
      <c r="M2349" s="239"/>
      <c r="N2349" s="240"/>
      <c r="O2349" s="240"/>
      <c r="P2349" s="240"/>
      <c r="Q2349" s="240"/>
      <c r="R2349" s="240"/>
      <c r="S2349" s="240"/>
      <c r="T2349" s="241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2" t="s">
        <v>129</v>
      </c>
      <c r="AU2349" s="242" t="s">
        <v>81</v>
      </c>
      <c r="AV2349" s="14" t="s">
        <v>81</v>
      </c>
      <c r="AW2349" s="14" t="s">
        <v>33</v>
      </c>
      <c r="AX2349" s="14" t="s">
        <v>71</v>
      </c>
      <c r="AY2349" s="242" t="s">
        <v>117</v>
      </c>
    </row>
    <row r="2350" s="14" customFormat="1">
      <c r="A2350" s="14"/>
      <c r="B2350" s="232"/>
      <c r="C2350" s="233"/>
      <c r="D2350" s="223" t="s">
        <v>129</v>
      </c>
      <c r="E2350" s="234" t="s">
        <v>19</v>
      </c>
      <c r="F2350" s="235" t="s">
        <v>1121</v>
      </c>
      <c r="G2350" s="233"/>
      <c r="H2350" s="236">
        <v>32.353999999999999</v>
      </c>
      <c r="I2350" s="237"/>
      <c r="J2350" s="233"/>
      <c r="K2350" s="233"/>
      <c r="L2350" s="238"/>
      <c r="M2350" s="239"/>
      <c r="N2350" s="240"/>
      <c r="O2350" s="240"/>
      <c r="P2350" s="240"/>
      <c r="Q2350" s="240"/>
      <c r="R2350" s="240"/>
      <c r="S2350" s="240"/>
      <c r="T2350" s="241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42" t="s">
        <v>129</v>
      </c>
      <c r="AU2350" s="242" t="s">
        <v>81</v>
      </c>
      <c r="AV2350" s="14" t="s">
        <v>81</v>
      </c>
      <c r="AW2350" s="14" t="s">
        <v>33</v>
      </c>
      <c r="AX2350" s="14" t="s">
        <v>71</v>
      </c>
      <c r="AY2350" s="242" t="s">
        <v>117</v>
      </c>
    </row>
    <row r="2351" s="13" customFormat="1">
      <c r="A2351" s="13"/>
      <c r="B2351" s="221"/>
      <c r="C2351" s="222"/>
      <c r="D2351" s="223" t="s">
        <v>129</v>
      </c>
      <c r="E2351" s="224" t="s">
        <v>19</v>
      </c>
      <c r="F2351" s="225" t="s">
        <v>1122</v>
      </c>
      <c r="G2351" s="222"/>
      <c r="H2351" s="224" t="s">
        <v>19</v>
      </c>
      <c r="I2351" s="226"/>
      <c r="J2351" s="222"/>
      <c r="K2351" s="222"/>
      <c r="L2351" s="227"/>
      <c r="M2351" s="228"/>
      <c r="N2351" s="229"/>
      <c r="O2351" s="229"/>
      <c r="P2351" s="229"/>
      <c r="Q2351" s="229"/>
      <c r="R2351" s="229"/>
      <c r="S2351" s="229"/>
      <c r="T2351" s="230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31" t="s">
        <v>129</v>
      </c>
      <c r="AU2351" s="231" t="s">
        <v>81</v>
      </c>
      <c r="AV2351" s="13" t="s">
        <v>79</v>
      </c>
      <c r="AW2351" s="13" t="s">
        <v>33</v>
      </c>
      <c r="AX2351" s="13" t="s">
        <v>71</v>
      </c>
      <c r="AY2351" s="231" t="s">
        <v>117</v>
      </c>
    </row>
    <row r="2352" s="14" customFormat="1">
      <c r="A2352" s="14"/>
      <c r="B2352" s="232"/>
      <c r="C2352" s="233"/>
      <c r="D2352" s="223" t="s">
        <v>129</v>
      </c>
      <c r="E2352" s="234" t="s">
        <v>19</v>
      </c>
      <c r="F2352" s="235" t="s">
        <v>1123</v>
      </c>
      <c r="G2352" s="233"/>
      <c r="H2352" s="236">
        <v>13.250999999999999</v>
      </c>
      <c r="I2352" s="237"/>
      <c r="J2352" s="233"/>
      <c r="K2352" s="233"/>
      <c r="L2352" s="238"/>
      <c r="M2352" s="239"/>
      <c r="N2352" s="240"/>
      <c r="O2352" s="240"/>
      <c r="P2352" s="240"/>
      <c r="Q2352" s="240"/>
      <c r="R2352" s="240"/>
      <c r="S2352" s="240"/>
      <c r="T2352" s="241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42" t="s">
        <v>129</v>
      </c>
      <c r="AU2352" s="242" t="s">
        <v>81</v>
      </c>
      <c r="AV2352" s="14" t="s">
        <v>81</v>
      </c>
      <c r="AW2352" s="14" t="s">
        <v>33</v>
      </c>
      <c r="AX2352" s="14" t="s">
        <v>71</v>
      </c>
      <c r="AY2352" s="242" t="s">
        <v>117</v>
      </c>
    </row>
    <row r="2353" s="14" customFormat="1">
      <c r="A2353" s="14"/>
      <c r="B2353" s="232"/>
      <c r="C2353" s="233"/>
      <c r="D2353" s="223" t="s">
        <v>129</v>
      </c>
      <c r="E2353" s="234" t="s">
        <v>19</v>
      </c>
      <c r="F2353" s="235" t="s">
        <v>1124</v>
      </c>
      <c r="G2353" s="233"/>
      <c r="H2353" s="236">
        <v>-1.8</v>
      </c>
      <c r="I2353" s="237"/>
      <c r="J2353" s="233"/>
      <c r="K2353" s="233"/>
      <c r="L2353" s="238"/>
      <c r="M2353" s="239"/>
      <c r="N2353" s="240"/>
      <c r="O2353" s="240"/>
      <c r="P2353" s="240"/>
      <c r="Q2353" s="240"/>
      <c r="R2353" s="240"/>
      <c r="S2353" s="240"/>
      <c r="T2353" s="241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42" t="s">
        <v>129</v>
      </c>
      <c r="AU2353" s="242" t="s">
        <v>81</v>
      </c>
      <c r="AV2353" s="14" t="s">
        <v>81</v>
      </c>
      <c r="AW2353" s="14" t="s">
        <v>33</v>
      </c>
      <c r="AX2353" s="14" t="s">
        <v>71</v>
      </c>
      <c r="AY2353" s="242" t="s">
        <v>117</v>
      </c>
    </row>
    <row r="2354" s="13" customFormat="1">
      <c r="A2354" s="13"/>
      <c r="B2354" s="221"/>
      <c r="C2354" s="222"/>
      <c r="D2354" s="223" t="s">
        <v>129</v>
      </c>
      <c r="E2354" s="224" t="s">
        <v>19</v>
      </c>
      <c r="F2354" s="225" t="s">
        <v>1125</v>
      </c>
      <c r="G2354" s="222"/>
      <c r="H2354" s="224" t="s">
        <v>19</v>
      </c>
      <c r="I2354" s="226"/>
      <c r="J2354" s="222"/>
      <c r="K2354" s="222"/>
      <c r="L2354" s="227"/>
      <c r="M2354" s="228"/>
      <c r="N2354" s="229"/>
      <c r="O2354" s="229"/>
      <c r="P2354" s="229"/>
      <c r="Q2354" s="229"/>
      <c r="R2354" s="229"/>
      <c r="S2354" s="229"/>
      <c r="T2354" s="230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1" t="s">
        <v>129</v>
      </c>
      <c r="AU2354" s="231" t="s">
        <v>81</v>
      </c>
      <c r="AV2354" s="13" t="s">
        <v>79</v>
      </c>
      <c r="AW2354" s="13" t="s">
        <v>33</v>
      </c>
      <c r="AX2354" s="13" t="s">
        <v>71</v>
      </c>
      <c r="AY2354" s="231" t="s">
        <v>117</v>
      </c>
    </row>
    <row r="2355" s="14" customFormat="1">
      <c r="A2355" s="14"/>
      <c r="B2355" s="232"/>
      <c r="C2355" s="233"/>
      <c r="D2355" s="223" t="s">
        <v>129</v>
      </c>
      <c r="E2355" s="234" t="s">
        <v>19</v>
      </c>
      <c r="F2355" s="235" t="s">
        <v>1126</v>
      </c>
      <c r="G2355" s="233"/>
      <c r="H2355" s="236">
        <v>16.722000000000001</v>
      </c>
      <c r="I2355" s="237"/>
      <c r="J2355" s="233"/>
      <c r="K2355" s="233"/>
      <c r="L2355" s="238"/>
      <c r="M2355" s="239"/>
      <c r="N2355" s="240"/>
      <c r="O2355" s="240"/>
      <c r="P2355" s="240"/>
      <c r="Q2355" s="240"/>
      <c r="R2355" s="240"/>
      <c r="S2355" s="240"/>
      <c r="T2355" s="241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42" t="s">
        <v>129</v>
      </c>
      <c r="AU2355" s="242" t="s">
        <v>81</v>
      </c>
      <c r="AV2355" s="14" t="s">
        <v>81</v>
      </c>
      <c r="AW2355" s="14" t="s">
        <v>33</v>
      </c>
      <c r="AX2355" s="14" t="s">
        <v>71</v>
      </c>
      <c r="AY2355" s="242" t="s">
        <v>117</v>
      </c>
    </row>
    <row r="2356" s="14" customFormat="1">
      <c r="A2356" s="14"/>
      <c r="B2356" s="232"/>
      <c r="C2356" s="233"/>
      <c r="D2356" s="223" t="s">
        <v>129</v>
      </c>
      <c r="E2356" s="234" t="s">
        <v>19</v>
      </c>
      <c r="F2356" s="235" t="s">
        <v>1120</v>
      </c>
      <c r="G2356" s="233"/>
      <c r="H2356" s="236">
        <v>-3.5699999999999998</v>
      </c>
      <c r="I2356" s="237"/>
      <c r="J2356" s="233"/>
      <c r="K2356" s="233"/>
      <c r="L2356" s="238"/>
      <c r="M2356" s="239"/>
      <c r="N2356" s="240"/>
      <c r="O2356" s="240"/>
      <c r="P2356" s="240"/>
      <c r="Q2356" s="240"/>
      <c r="R2356" s="240"/>
      <c r="S2356" s="240"/>
      <c r="T2356" s="241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42" t="s">
        <v>129</v>
      </c>
      <c r="AU2356" s="242" t="s">
        <v>81</v>
      </c>
      <c r="AV2356" s="14" t="s">
        <v>81</v>
      </c>
      <c r="AW2356" s="14" t="s">
        <v>33</v>
      </c>
      <c r="AX2356" s="14" t="s">
        <v>71</v>
      </c>
      <c r="AY2356" s="242" t="s">
        <v>117</v>
      </c>
    </row>
    <row r="2357" s="13" customFormat="1">
      <c r="A2357" s="13"/>
      <c r="B2357" s="221"/>
      <c r="C2357" s="222"/>
      <c r="D2357" s="223" t="s">
        <v>129</v>
      </c>
      <c r="E2357" s="224" t="s">
        <v>19</v>
      </c>
      <c r="F2357" s="225" t="s">
        <v>1127</v>
      </c>
      <c r="G2357" s="222"/>
      <c r="H2357" s="224" t="s">
        <v>19</v>
      </c>
      <c r="I2357" s="226"/>
      <c r="J2357" s="222"/>
      <c r="K2357" s="222"/>
      <c r="L2357" s="227"/>
      <c r="M2357" s="228"/>
      <c r="N2357" s="229"/>
      <c r="O2357" s="229"/>
      <c r="P2357" s="229"/>
      <c r="Q2357" s="229"/>
      <c r="R2357" s="229"/>
      <c r="S2357" s="229"/>
      <c r="T2357" s="230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1" t="s">
        <v>129</v>
      </c>
      <c r="AU2357" s="231" t="s">
        <v>81</v>
      </c>
      <c r="AV2357" s="13" t="s">
        <v>79</v>
      </c>
      <c r="AW2357" s="13" t="s">
        <v>33</v>
      </c>
      <c r="AX2357" s="13" t="s">
        <v>71</v>
      </c>
      <c r="AY2357" s="231" t="s">
        <v>117</v>
      </c>
    </row>
    <row r="2358" s="14" customFormat="1">
      <c r="A2358" s="14"/>
      <c r="B2358" s="232"/>
      <c r="C2358" s="233"/>
      <c r="D2358" s="223" t="s">
        <v>129</v>
      </c>
      <c r="E2358" s="234" t="s">
        <v>19</v>
      </c>
      <c r="F2358" s="235" t="s">
        <v>1128</v>
      </c>
      <c r="G2358" s="233"/>
      <c r="H2358" s="236">
        <v>65.025999999999996</v>
      </c>
      <c r="I2358" s="237"/>
      <c r="J2358" s="233"/>
      <c r="K2358" s="233"/>
      <c r="L2358" s="238"/>
      <c r="M2358" s="239"/>
      <c r="N2358" s="240"/>
      <c r="O2358" s="240"/>
      <c r="P2358" s="240"/>
      <c r="Q2358" s="240"/>
      <c r="R2358" s="240"/>
      <c r="S2358" s="240"/>
      <c r="T2358" s="241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42" t="s">
        <v>129</v>
      </c>
      <c r="AU2358" s="242" t="s">
        <v>81</v>
      </c>
      <c r="AV2358" s="14" t="s">
        <v>81</v>
      </c>
      <c r="AW2358" s="14" t="s">
        <v>33</v>
      </c>
      <c r="AX2358" s="14" t="s">
        <v>71</v>
      </c>
      <c r="AY2358" s="242" t="s">
        <v>117</v>
      </c>
    </row>
    <row r="2359" s="14" customFormat="1">
      <c r="A2359" s="14"/>
      <c r="B2359" s="232"/>
      <c r="C2359" s="233"/>
      <c r="D2359" s="223" t="s">
        <v>129</v>
      </c>
      <c r="E2359" s="234" t="s">
        <v>19</v>
      </c>
      <c r="F2359" s="235" t="s">
        <v>1129</v>
      </c>
      <c r="G2359" s="233"/>
      <c r="H2359" s="236">
        <v>-8.6270000000000007</v>
      </c>
      <c r="I2359" s="237"/>
      <c r="J2359" s="233"/>
      <c r="K2359" s="233"/>
      <c r="L2359" s="238"/>
      <c r="M2359" s="239"/>
      <c r="N2359" s="240"/>
      <c r="O2359" s="240"/>
      <c r="P2359" s="240"/>
      <c r="Q2359" s="240"/>
      <c r="R2359" s="240"/>
      <c r="S2359" s="240"/>
      <c r="T2359" s="241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42" t="s">
        <v>129</v>
      </c>
      <c r="AU2359" s="242" t="s">
        <v>81</v>
      </c>
      <c r="AV2359" s="14" t="s">
        <v>81</v>
      </c>
      <c r="AW2359" s="14" t="s">
        <v>33</v>
      </c>
      <c r="AX2359" s="14" t="s">
        <v>71</v>
      </c>
      <c r="AY2359" s="242" t="s">
        <v>117</v>
      </c>
    </row>
    <row r="2360" s="14" customFormat="1">
      <c r="A2360" s="14"/>
      <c r="B2360" s="232"/>
      <c r="C2360" s="233"/>
      <c r="D2360" s="223" t="s">
        <v>129</v>
      </c>
      <c r="E2360" s="234" t="s">
        <v>19</v>
      </c>
      <c r="F2360" s="235" t="s">
        <v>1130</v>
      </c>
      <c r="G2360" s="233"/>
      <c r="H2360" s="236">
        <v>13.25</v>
      </c>
      <c r="I2360" s="237"/>
      <c r="J2360" s="233"/>
      <c r="K2360" s="233"/>
      <c r="L2360" s="238"/>
      <c r="M2360" s="239"/>
      <c r="N2360" s="240"/>
      <c r="O2360" s="240"/>
      <c r="P2360" s="240"/>
      <c r="Q2360" s="240"/>
      <c r="R2360" s="240"/>
      <c r="S2360" s="240"/>
      <c r="T2360" s="241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42" t="s">
        <v>129</v>
      </c>
      <c r="AU2360" s="242" t="s">
        <v>81</v>
      </c>
      <c r="AV2360" s="14" t="s">
        <v>81</v>
      </c>
      <c r="AW2360" s="14" t="s">
        <v>33</v>
      </c>
      <c r="AX2360" s="14" t="s">
        <v>71</v>
      </c>
      <c r="AY2360" s="242" t="s">
        <v>117</v>
      </c>
    </row>
    <row r="2361" s="13" customFormat="1">
      <c r="A2361" s="13"/>
      <c r="B2361" s="221"/>
      <c r="C2361" s="222"/>
      <c r="D2361" s="223" t="s">
        <v>129</v>
      </c>
      <c r="E2361" s="224" t="s">
        <v>19</v>
      </c>
      <c r="F2361" s="225" t="s">
        <v>1131</v>
      </c>
      <c r="G2361" s="222"/>
      <c r="H2361" s="224" t="s">
        <v>19</v>
      </c>
      <c r="I2361" s="226"/>
      <c r="J2361" s="222"/>
      <c r="K2361" s="222"/>
      <c r="L2361" s="227"/>
      <c r="M2361" s="228"/>
      <c r="N2361" s="229"/>
      <c r="O2361" s="229"/>
      <c r="P2361" s="229"/>
      <c r="Q2361" s="229"/>
      <c r="R2361" s="229"/>
      <c r="S2361" s="229"/>
      <c r="T2361" s="230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31" t="s">
        <v>129</v>
      </c>
      <c r="AU2361" s="231" t="s">
        <v>81</v>
      </c>
      <c r="AV2361" s="13" t="s">
        <v>79</v>
      </c>
      <c r="AW2361" s="13" t="s">
        <v>33</v>
      </c>
      <c r="AX2361" s="13" t="s">
        <v>71</v>
      </c>
      <c r="AY2361" s="231" t="s">
        <v>117</v>
      </c>
    </row>
    <row r="2362" s="14" customFormat="1">
      <c r="A2362" s="14"/>
      <c r="B2362" s="232"/>
      <c r="C2362" s="233"/>
      <c r="D2362" s="223" t="s">
        <v>129</v>
      </c>
      <c r="E2362" s="234" t="s">
        <v>19</v>
      </c>
      <c r="F2362" s="235" t="s">
        <v>1132</v>
      </c>
      <c r="G2362" s="233"/>
      <c r="H2362" s="236">
        <v>52.338000000000001</v>
      </c>
      <c r="I2362" s="237"/>
      <c r="J2362" s="233"/>
      <c r="K2362" s="233"/>
      <c r="L2362" s="238"/>
      <c r="M2362" s="239"/>
      <c r="N2362" s="240"/>
      <c r="O2362" s="240"/>
      <c r="P2362" s="240"/>
      <c r="Q2362" s="240"/>
      <c r="R2362" s="240"/>
      <c r="S2362" s="240"/>
      <c r="T2362" s="241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42" t="s">
        <v>129</v>
      </c>
      <c r="AU2362" s="242" t="s">
        <v>81</v>
      </c>
      <c r="AV2362" s="14" t="s">
        <v>81</v>
      </c>
      <c r="AW2362" s="14" t="s">
        <v>33</v>
      </c>
      <c r="AX2362" s="14" t="s">
        <v>71</v>
      </c>
      <c r="AY2362" s="242" t="s">
        <v>117</v>
      </c>
    </row>
    <row r="2363" s="14" customFormat="1">
      <c r="A2363" s="14"/>
      <c r="B2363" s="232"/>
      <c r="C2363" s="233"/>
      <c r="D2363" s="223" t="s">
        <v>129</v>
      </c>
      <c r="E2363" s="234" t="s">
        <v>19</v>
      </c>
      <c r="F2363" s="235" t="s">
        <v>1133</v>
      </c>
      <c r="G2363" s="233"/>
      <c r="H2363" s="236">
        <v>-4.6219999999999999</v>
      </c>
      <c r="I2363" s="237"/>
      <c r="J2363" s="233"/>
      <c r="K2363" s="233"/>
      <c r="L2363" s="238"/>
      <c r="M2363" s="239"/>
      <c r="N2363" s="240"/>
      <c r="O2363" s="240"/>
      <c r="P2363" s="240"/>
      <c r="Q2363" s="240"/>
      <c r="R2363" s="240"/>
      <c r="S2363" s="240"/>
      <c r="T2363" s="241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42" t="s">
        <v>129</v>
      </c>
      <c r="AU2363" s="242" t="s">
        <v>81</v>
      </c>
      <c r="AV2363" s="14" t="s">
        <v>81</v>
      </c>
      <c r="AW2363" s="14" t="s">
        <v>33</v>
      </c>
      <c r="AX2363" s="14" t="s">
        <v>71</v>
      </c>
      <c r="AY2363" s="242" t="s">
        <v>117</v>
      </c>
    </row>
    <row r="2364" s="14" customFormat="1">
      <c r="A2364" s="14"/>
      <c r="B2364" s="232"/>
      <c r="C2364" s="233"/>
      <c r="D2364" s="223" t="s">
        <v>129</v>
      </c>
      <c r="E2364" s="234" t="s">
        <v>19</v>
      </c>
      <c r="F2364" s="235" t="s">
        <v>293</v>
      </c>
      <c r="G2364" s="233"/>
      <c r="H2364" s="236">
        <v>8</v>
      </c>
      <c r="I2364" s="237"/>
      <c r="J2364" s="233"/>
      <c r="K2364" s="233"/>
      <c r="L2364" s="238"/>
      <c r="M2364" s="239"/>
      <c r="N2364" s="240"/>
      <c r="O2364" s="240"/>
      <c r="P2364" s="240"/>
      <c r="Q2364" s="240"/>
      <c r="R2364" s="240"/>
      <c r="S2364" s="240"/>
      <c r="T2364" s="241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42" t="s">
        <v>129</v>
      </c>
      <c r="AU2364" s="242" t="s">
        <v>81</v>
      </c>
      <c r="AV2364" s="14" t="s">
        <v>81</v>
      </c>
      <c r="AW2364" s="14" t="s">
        <v>33</v>
      </c>
      <c r="AX2364" s="14" t="s">
        <v>71</v>
      </c>
      <c r="AY2364" s="242" t="s">
        <v>117</v>
      </c>
    </row>
    <row r="2365" s="13" customFormat="1">
      <c r="A2365" s="13"/>
      <c r="B2365" s="221"/>
      <c r="C2365" s="222"/>
      <c r="D2365" s="223" t="s">
        <v>129</v>
      </c>
      <c r="E2365" s="224" t="s">
        <v>19</v>
      </c>
      <c r="F2365" s="225" t="s">
        <v>1134</v>
      </c>
      <c r="G2365" s="222"/>
      <c r="H2365" s="224" t="s">
        <v>19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31" t="s">
        <v>129</v>
      </c>
      <c r="AU2365" s="231" t="s">
        <v>81</v>
      </c>
      <c r="AV2365" s="13" t="s">
        <v>79</v>
      </c>
      <c r="AW2365" s="13" t="s">
        <v>33</v>
      </c>
      <c r="AX2365" s="13" t="s">
        <v>71</v>
      </c>
      <c r="AY2365" s="231" t="s">
        <v>117</v>
      </c>
    </row>
    <row r="2366" s="14" customFormat="1">
      <c r="A2366" s="14"/>
      <c r="B2366" s="232"/>
      <c r="C2366" s="233"/>
      <c r="D2366" s="223" t="s">
        <v>129</v>
      </c>
      <c r="E2366" s="234" t="s">
        <v>19</v>
      </c>
      <c r="F2366" s="235" t="s">
        <v>1135</v>
      </c>
      <c r="G2366" s="233"/>
      <c r="H2366" s="236">
        <v>25.082000000000001</v>
      </c>
      <c r="I2366" s="237"/>
      <c r="J2366" s="233"/>
      <c r="K2366" s="233"/>
      <c r="L2366" s="238"/>
      <c r="M2366" s="239"/>
      <c r="N2366" s="240"/>
      <c r="O2366" s="240"/>
      <c r="P2366" s="240"/>
      <c r="Q2366" s="240"/>
      <c r="R2366" s="240"/>
      <c r="S2366" s="240"/>
      <c r="T2366" s="241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42" t="s">
        <v>129</v>
      </c>
      <c r="AU2366" s="242" t="s">
        <v>81</v>
      </c>
      <c r="AV2366" s="14" t="s">
        <v>81</v>
      </c>
      <c r="AW2366" s="14" t="s">
        <v>33</v>
      </c>
      <c r="AX2366" s="14" t="s">
        <v>71</v>
      </c>
      <c r="AY2366" s="242" t="s">
        <v>117</v>
      </c>
    </row>
    <row r="2367" s="14" customFormat="1">
      <c r="A2367" s="14"/>
      <c r="B2367" s="232"/>
      <c r="C2367" s="233"/>
      <c r="D2367" s="223" t="s">
        <v>129</v>
      </c>
      <c r="E2367" s="234" t="s">
        <v>19</v>
      </c>
      <c r="F2367" s="235" t="s">
        <v>1136</v>
      </c>
      <c r="G2367" s="233"/>
      <c r="H2367" s="236">
        <v>-7.8719999999999999</v>
      </c>
      <c r="I2367" s="237"/>
      <c r="J2367" s="233"/>
      <c r="K2367" s="233"/>
      <c r="L2367" s="238"/>
      <c r="M2367" s="239"/>
      <c r="N2367" s="240"/>
      <c r="O2367" s="240"/>
      <c r="P2367" s="240"/>
      <c r="Q2367" s="240"/>
      <c r="R2367" s="240"/>
      <c r="S2367" s="240"/>
      <c r="T2367" s="241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42" t="s">
        <v>129</v>
      </c>
      <c r="AU2367" s="242" t="s">
        <v>81</v>
      </c>
      <c r="AV2367" s="14" t="s">
        <v>81</v>
      </c>
      <c r="AW2367" s="14" t="s">
        <v>33</v>
      </c>
      <c r="AX2367" s="14" t="s">
        <v>71</v>
      </c>
      <c r="AY2367" s="242" t="s">
        <v>117</v>
      </c>
    </row>
    <row r="2368" s="13" customFormat="1">
      <c r="A2368" s="13"/>
      <c r="B2368" s="221"/>
      <c r="C2368" s="222"/>
      <c r="D2368" s="223" t="s">
        <v>129</v>
      </c>
      <c r="E2368" s="224" t="s">
        <v>19</v>
      </c>
      <c r="F2368" s="225" t="s">
        <v>1137</v>
      </c>
      <c r="G2368" s="222"/>
      <c r="H2368" s="224" t="s">
        <v>19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1" t="s">
        <v>129</v>
      </c>
      <c r="AU2368" s="231" t="s">
        <v>81</v>
      </c>
      <c r="AV2368" s="13" t="s">
        <v>79</v>
      </c>
      <c r="AW2368" s="13" t="s">
        <v>33</v>
      </c>
      <c r="AX2368" s="13" t="s">
        <v>71</v>
      </c>
      <c r="AY2368" s="231" t="s">
        <v>117</v>
      </c>
    </row>
    <row r="2369" s="14" customFormat="1">
      <c r="A2369" s="14"/>
      <c r="B2369" s="232"/>
      <c r="C2369" s="233"/>
      <c r="D2369" s="223" t="s">
        <v>129</v>
      </c>
      <c r="E2369" s="234" t="s">
        <v>19</v>
      </c>
      <c r="F2369" s="235" t="s">
        <v>1138</v>
      </c>
      <c r="G2369" s="233"/>
      <c r="H2369" s="236">
        <v>21.808</v>
      </c>
      <c r="I2369" s="237"/>
      <c r="J2369" s="233"/>
      <c r="K2369" s="233"/>
      <c r="L2369" s="238"/>
      <c r="M2369" s="239"/>
      <c r="N2369" s="240"/>
      <c r="O2369" s="240"/>
      <c r="P2369" s="240"/>
      <c r="Q2369" s="240"/>
      <c r="R2369" s="240"/>
      <c r="S2369" s="240"/>
      <c r="T2369" s="241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2" t="s">
        <v>129</v>
      </c>
      <c r="AU2369" s="242" t="s">
        <v>81</v>
      </c>
      <c r="AV2369" s="14" t="s">
        <v>81</v>
      </c>
      <c r="AW2369" s="14" t="s">
        <v>33</v>
      </c>
      <c r="AX2369" s="14" t="s">
        <v>71</v>
      </c>
      <c r="AY2369" s="242" t="s">
        <v>117</v>
      </c>
    </row>
    <row r="2370" s="14" customFormat="1">
      <c r="A2370" s="14"/>
      <c r="B2370" s="232"/>
      <c r="C2370" s="233"/>
      <c r="D2370" s="223" t="s">
        <v>129</v>
      </c>
      <c r="E2370" s="234" t="s">
        <v>19</v>
      </c>
      <c r="F2370" s="235" t="s">
        <v>1139</v>
      </c>
      <c r="G2370" s="233"/>
      <c r="H2370" s="236">
        <v>-3.3079999999999998</v>
      </c>
      <c r="I2370" s="237"/>
      <c r="J2370" s="233"/>
      <c r="K2370" s="233"/>
      <c r="L2370" s="238"/>
      <c r="M2370" s="239"/>
      <c r="N2370" s="240"/>
      <c r="O2370" s="240"/>
      <c r="P2370" s="240"/>
      <c r="Q2370" s="240"/>
      <c r="R2370" s="240"/>
      <c r="S2370" s="240"/>
      <c r="T2370" s="241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42" t="s">
        <v>129</v>
      </c>
      <c r="AU2370" s="242" t="s">
        <v>81</v>
      </c>
      <c r="AV2370" s="14" t="s">
        <v>81</v>
      </c>
      <c r="AW2370" s="14" t="s">
        <v>33</v>
      </c>
      <c r="AX2370" s="14" t="s">
        <v>71</v>
      </c>
      <c r="AY2370" s="242" t="s">
        <v>117</v>
      </c>
    </row>
    <row r="2371" s="14" customFormat="1">
      <c r="A2371" s="14"/>
      <c r="B2371" s="232"/>
      <c r="C2371" s="233"/>
      <c r="D2371" s="223" t="s">
        <v>129</v>
      </c>
      <c r="E2371" s="234" t="s">
        <v>19</v>
      </c>
      <c r="F2371" s="235" t="s">
        <v>1140</v>
      </c>
      <c r="G2371" s="233"/>
      <c r="H2371" s="236">
        <v>55.743000000000002</v>
      </c>
      <c r="I2371" s="237"/>
      <c r="J2371" s="233"/>
      <c r="K2371" s="233"/>
      <c r="L2371" s="238"/>
      <c r="M2371" s="239"/>
      <c r="N2371" s="240"/>
      <c r="O2371" s="240"/>
      <c r="P2371" s="240"/>
      <c r="Q2371" s="240"/>
      <c r="R2371" s="240"/>
      <c r="S2371" s="240"/>
      <c r="T2371" s="241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42" t="s">
        <v>129</v>
      </c>
      <c r="AU2371" s="242" t="s">
        <v>81</v>
      </c>
      <c r="AV2371" s="14" t="s">
        <v>81</v>
      </c>
      <c r="AW2371" s="14" t="s">
        <v>33</v>
      </c>
      <c r="AX2371" s="14" t="s">
        <v>71</v>
      </c>
      <c r="AY2371" s="242" t="s">
        <v>117</v>
      </c>
    </row>
    <row r="2372" s="14" customFormat="1">
      <c r="A2372" s="14"/>
      <c r="B2372" s="232"/>
      <c r="C2372" s="233"/>
      <c r="D2372" s="223" t="s">
        <v>129</v>
      </c>
      <c r="E2372" s="234" t="s">
        <v>19</v>
      </c>
      <c r="F2372" s="235" t="s">
        <v>1141</v>
      </c>
      <c r="G2372" s="233"/>
      <c r="H2372" s="236">
        <v>-3.5099999999999998</v>
      </c>
      <c r="I2372" s="237"/>
      <c r="J2372" s="233"/>
      <c r="K2372" s="233"/>
      <c r="L2372" s="238"/>
      <c r="M2372" s="239"/>
      <c r="N2372" s="240"/>
      <c r="O2372" s="240"/>
      <c r="P2372" s="240"/>
      <c r="Q2372" s="240"/>
      <c r="R2372" s="240"/>
      <c r="S2372" s="240"/>
      <c r="T2372" s="241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42" t="s">
        <v>129</v>
      </c>
      <c r="AU2372" s="242" t="s">
        <v>81</v>
      </c>
      <c r="AV2372" s="14" t="s">
        <v>81</v>
      </c>
      <c r="AW2372" s="14" t="s">
        <v>33</v>
      </c>
      <c r="AX2372" s="14" t="s">
        <v>71</v>
      </c>
      <c r="AY2372" s="242" t="s">
        <v>117</v>
      </c>
    </row>
    <row r="2373" s="14" customFormat="1">
      <c r="A2373" s="14"/>
      <c r="B2373" s="232"/>
      <c r="C2373" s="233"/>
      <c r="D2373" s="223" t="s">
        <v>129</v>
      </c>
      <c r="E2373" s="234" t="s">
        <v>19</v>
      </c>
      <c r="F2373" s="235" t="s">
        <v>1142</v>
      </c>
      <c r="G2373" s="233"/>
      <c r="H2373" s="236">
        <v>13.380000000000001</v>
      </c>
      <c r="I2373" s="237"/>
      <c r="J2373" s="233"/>
      <c r="K2373" s="233"/>
      <c r="L2373" s="238"/>
      <c r="M2373" s="239"/>
      <c r="N2373" s="240"/>
      <c r="O2373" s="240"/>
      <c r="P2373" s="240"/>
      <c r="Q2373" s="240"/>
      <c r="R2373" s="240"/>
      <c r="S2373" s="240"/>
      <c r="T2373" s="241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42" t="s">
        <v>129</v>
      </c>
      <c r="AU2373" s="242" t="s">
        <v>81</v>
      </c>
      <c r="AV2373" s="14" t="s">
        <v>81</v>
      </c>
      <c r="AW2373" s="14" t="s">
        <v>33</v>
      </c>
      <c r="AX2373" s="14" t="s">
        <v>71</v>
      </c>
      <c r="AY2373" s="242" t="s">
        <v>117</v>
      </c>
    </row>
    <row r="2374" s="13" customFormat="1">
      <c r="A2374" s="13"/>
      <c r="B2374" s="221"/>
      <c r="C2374" s="222"/>
      <c r="D2374" s="223" t="s">
        <v>129</v>
      </c>
      <c r="E2374" s="224" t="s">
        <v>19</v>
      </c>
      <c r="F2374" s="225" t="s">
        <v>1143</v>
      </c>
      <c r="G2374" s="222"/>
      <c r="H2374" s="224" t="s">
        <v>19</v>
      </c>
      <c r="I2374" s="226"/>
      <c r="J2374" s="222"/>
      <c r="K2374" s="222"/>
      <c r="L2374" s="227"/>
      <c r="M2374" s="228"/>
      <c r="N2374" s="229"/>
      <c r="O2374" s="229"/>
      <c r="P2374" s="229"/>
      <c r="Q2374" s="229"/>
      <c r="R2374" s="229"/>
      <c r="S2374" s="229"/>
      <c r="T2374" s="230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1" t="s">
        <v>129</v>
      </c>
      <c r="AU2374" s="231" t="s">
        <v>81</v>
      </c>
      <c r="AV2374" s="13" t="s">
        <v>79</v>
      </c>
      <c r="AW2374" s="13" t="s">
        <v>33</v>
      </c>
      <c r="AX2374" s="13" t="s">
        <v>71</v>
      </c>
      <c r="AY2374" s="231" t="s">
        <v>117</v>
      </c>
    </row>
    <row r="2375" s="14" customFormat="1">
      <c r="A2375" s="14"/>
      <c r="B2375" s="232"/>
      <c r="C2375" s="233"/>
      <c r="D2375" s="223" t="s">
        <v>129</v>
      </c>
      <c r="E2375" s="234" t="s">
        <v>19</v>
      </c>
      <c r="F2375" s="235" t="s">
        <v>1144</v>
      </c>
      <c r="G2375" s="233"/>
      <c r="H2375" s="236">
        <v>7.7300000000000004</v>
      </c>
      <c r="I2375" s="237"/>
      <c r="J2375" s="233"/>
      <c r="K2375" s="233"/>
      <c r="L2375" s="238"/>
      <c r="M2375" s="239"/>
      <c r="N2375" s="240"/>
      <c r="O2375" s="240"/>
      <c r="P2375" s="240"/>
      <c r="Q2375" s="240"/>
      <c r="R2375" s="240"/>
      <c r="S2375" s="240"/>
      <c r="T2375" s="241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42" t="s">
        <v>129</v>
      </c>
      <c r="AU2375" s="242" t="s">
        <v>81</v>
      </c>
      <c r="AV2375" s="14" t="s">
        <v>81</v>
      </c>
      <c r="AW2375" s="14" t="s">
        <v>33</v>
      </c>
      <c r="AX2375" s="14" t="s">
        <v>71</v>
      </c>
      <c r="AY2375" s="242" t="s">
        <v>117</v>
      </c>
    </row>
    <row r="2376" s="14" customFormat="1">
      <c r="A2376" s="14"/>
      <c r="B2376" s="232"/>
      <c r="C2376" s="233"/>
      <c r="D2376" s="223" t="s">
        <v>129</v>
      </c>
      <c r="E2376" s="234" t="s">
        <v>19</v>
      </c>
      <c r="F2376" s="235" t="s">
        <v>1145</v>
      </c>
      <c r="G2376" s="233"/>
      <c r="H2376" s="236">
        <v>-2.6760000000000002</v>
      </c>
      <c r="I2376" s="237"/>
      <c r="J2376" s="233"/>
      <c r="K2376" s="233"/>
      <c r="L2376" s="238"/>
      <c r="M2376" s="239"/>
      <c r="N2376" s="240"/>
      <c r="O2376" s="240"/>
      <c r="P2376" s="240"/>
      <c r="Q2376" s="240"/>
      <c r="R2376" s="240"/>
      <c r="S2376" s="240"/>
      <c r="T2376" s="241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42" t="s">
        <v>129</v>
      </c>
      <c r="AU2376" s="242" t="s">
        <v>81</v>
      </c>
      <c r="AV2376" s="14" t="s">
        <v>81</v>
      </c>
      <c r="AW2376" s="14" t="s">
        <v>33</v>
      </c>
      <c r="AX2376" s="14" t="s">
        <v>71</v>
      </c>
      <c r="AY2376" s="242" t="s">
        <v>117</v>
      </c>
    </row>
    <row r="2377" s="13" customFormat="1">
      <c r="A2377" s="13"/>
      <c r="B2377" s="221"/>
      <c r="C2377" s="222"/>
      <c r="D2377" s="223" t="s">
        <v>129</v>
      </c>
      <c r="E2377" s="224" t="s">
        <v>19</v>
      </c>
      <c r="F2377" s="225" t="s">
        <v>1146</v>
      </c>
      <c r="G2377" s="222"/>
      <c r="H2377" s="224" t="s">
        <v>19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31" t="s">
        <v>129</v>
      </c>
      <c r="AU2377" s="231" t="s">
        <v>81</v>
      </c>
      <c r="AV2377" s="13" t="s">
        <v>79</v>
      </c>
      <c r="AW2377" s="13" t="s">
        <v>33</v>
      </c>
      <c r="AX2377" s="13" t="s">
        <v>71</v>
      </c>
      <c r="AY2377" s="231" t="s">
        <v>117</v>
      </c>
    </row>
    <row r="2378" s="14" customFormat="1">
      <c r="A2378" s="14"/>
      <c r="B2378" s="232"/>
      <c r="C2378" s="233"/>
      <c r="D2378" s="223" t="s">
        <v>129</v>
      </c>
      <c r="E2378" s="234" t="s">
        <v>19</v>
      </c>
      <c r="F2378" s="235" t="s">
        <v>1147</v>
      </c>
      <c r="G2378" s="233"/>
      <c r="H2378" s="236">
        <v>15.460000000000001</v>
      </c>
      <c r="I2378" s="237"/>
      <c r="J2378" s="233"/>
      <c r="K2378" s="233"/>
      <c r="L2378" s="238"/>
      <c r="M2378" s="239"/>
      <c r="N2378" s="240"/>
      <c r="O2378" s="240"/>
      <c r="P2378" s="240"/>
      <c r="Q2378" s="240"/>
      <c r="R2378" s="240"/>
      <c r="S2378" s="240"/>
      <c r="T2378" s="241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42" t="s">
        <v>129</v>
      </c>
      <c r="AU2378" s="242" t="s">
        <v>81</v>
      </c>
      <c r="AV2378" s="14" t="s">
        <v>81</v>
      </c>
      <c r="AW2378" s="14" t="s">
        <v>33</v>
      </c>
      <c r="AX2378" s="14" t="s">
        <v>71</v>
      </c>
      <c r="AY2378" s="242" t="s">
        <v>117</v>
      </c>
    </row>
    <row r="2379" s="14" customFormat="1">
      <c r="A2379" s="14"/>
      <c r="B2379" s="232"/>
      <c r="C2379" s="233"/>
      <c r="D2379" s="223" t="s">
        <v>129</v>
      </c>
      <c r="E2379" s="234" t="s">
        <v>19</v>
      </c>
      <c r="F2379" s="235" t="s">
        <v>1148</v>
      </c>
      <c r="G2379" s="233"/>
      <c r="H2379" s="236">
        <v>-5.3520000000000003</v>
      </c>
      <c r="I2379" s="237"/>
      <c r="J2379" s="233"/>
      <c r="K2379" s="233"/>
      <c r="L2379" s="238"/>
      <c r="M2379" s="239"/>
      <c r="N2379" s="240"/>
      <c r="O2379" s="240"/>
      <c r="P2379" s="240"/>
      <c r="Q2379" s="240"/>
      <c r="R2379" s="240"/>
      <c r="S2379" s="240"/>
      <c r="T2379" s="241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42" t="s">
        <v>129</v>
      </c>
      <c r="AU2379" s="242" t="s">
        <v>81</v>
      </c>
      <c r="AV2379" s="14" t="s">
        <v>81</v>
      </c>
      <c r="AW2379" s="14" t="s">
        <v>33</v>
      </c>
      <c r="AX2379" s="14" t="s">
        <v>71</v>
      </c>
      <c r="AY2379" s="242" t="s">
        <v>117</v>
      </c>
    </row>
    <row r="2380" s="13" customFormat="1">
      <c r="A2380" s="13"/>
      <c r="B2380" s="221"/>
      <c r="C2380" s="222"/>
      <c r="D2380" s="223" t="s">
        <v>129</v>
      </c>
      <c r="E2380" s="224" t="s">
        <v>19</v>
      </c>
      <c r="F2380" s="225" t="s">
        <v>1149</v>
      </c>
      <c r="G2380" s="222"/>
      <c r="H2380" s="224" t="s">
        <v>19</v>
      </c>
      <c r="I2380" s="226"/>
      <c r="J2380" s="222"/>
      <c r="K2380" s="222"/>
      <c r="L2380" s="227"/>
      <c r="M2380" s="228"/>
      <c r="N2380" s="229"/>
      <c r="O2380" s="229"/>
      <c r="P2380" s="229"/>
      <c r="Q2380" s="229"/>
      <c r="R2380" s="229"/>
      <c r="S2380" s="229"/>
      <c r="T2380" s="230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1" t="s">
        <v>129</v>
      </c>
      <c r="AU2380" s="231" t="s">
        <v>81</v>
      </c>
      <c r="AV2380" s="13" t="s">
        <v>79</v>
      </c>
      <c r="AW2380" s="13" t="s">
        <v>33</v>
      </c>
      <c r="AX2380" s="13" t="s">
        <v>71</v>
      </c>
      <c r="AY2380" s="231" t="s">
        <v>117</v>
      </c>
    </row>
    <row r="2381" s="14" customFormat="1">
      <c r="A2381" s="14"/>
      <c r="B2381" s="232"/>
      <c r="C2381" s="233"/>
      <c r="D2381" s="223" t="s">
        <v>129</v>
      </c>
      <c r="E2381" s="234" t="s">
        <v>19</v>
      </c>
      <c r="F2381" s="235" t="s">
        <v>1150</v>
      </c>
      <c r="G2381" s="233"/>
      <c r="H2381" s="236">
        <v>47.561999999999998</v>
      </c>
      <c r="I2381" s="237"/>
      <c r="J2381" s="233"/>
      <c r="K2381" s="233"/>
      <c r="L2381" s="238"/>
      <c r="M2381" s="239"/>
      <c r="N2381" s="240"/>
      <c r="O2381" s="240"/>
      <c r="P2381" s="240"/>
      <c r="Q2381" s="240"/>
      <c r="R2381" s="240"/>
      <c r="S2381" s="240"/>
      <c r="T2381" s="241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42" t="s">
        <v>129</v>
      </c>
      <c r="AU2381" s="242" t="s">
        <v>81</v>
      </c>
      <c r="AV2381" s="14" t="s">
        <v>81</v>
      </c>
      <c r="AW2381" s="14" t="s">
        <v>33</v>
      </c>
      <c r="AX2381" s="14" t="s">
        <v>71</v>
      </c>
      <c r="AY2381" s="242" t="s">
        <v>117</v>
      </c>
    </row>
    <row r="2382" s="14" customFormat="1">
      <c r="A2382" s="14"/>
      <c r="B2382" s="232"/>
      <c r="C2382" s="233"/>
      <c r="D2382" s="223" t="s">
        <v>129</v>
      </c>
      <c r="E2382" s="234" t="s">
        <v>19</v>
      </c>
      <c r="F2382" s="235" t="s">
        <v>1151</v>
      </c>
      <c r="G2382" s="233"/>
      <c r="H2382" s="236">
        <v>-16.056000000000001</v>
      </c>
      <c r="I2382" s="237"/>
      <c r="J2382" s="233"/>
      <c r="K2382" s="233"/>
      <c r="L2382" s="238"/>
      <c r="M2382" s="239"/>
      <c r="N2382" s="240"/>
      <c r="O2382" s="240"/>
      <c r="P2382" s="240"/>
      <c r="Q2382" s="240"/>
      <c r="R2382" s="240"/>
      <c r="S2382" s="240"/>
      <c r="T2382" s="241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42" t="s">
        <v>129</v>
      </c>
      <c r="AU2382" s="242" t="s">
        <v>81</v>
      </c>
      <c r="AV2382" s="14" t="s">
        <v>81</v>
      </c>
      <c r="AW2382" s="14" t="s">
        <v>33</v>
      </c>
      <c r="AX2382" s="14" t="s">
        <v>71</v>
      </c>
      <c r="AY2382" s="242" t="s">
        <v>117</v>
      </c>
    </row>
    <row r="2383" s="13" customFormat="1">
      <c r="A2383" s="13"/>
      <c r="B2383" s="221"/>
      <c r="C2383" s="222"/>
      <c r="D2383" s="223" t="s">
        <v>129</v>
      </c>
      <c r="E2383" s="224" t="s">
        <v>19</v>
      </c>
      <c r="F2383" s="225" t="s">
        <v>1152</v>
      </c>
      <c r="G2383" s="222"/>
      <c r="H2383" s="224" t="s">
        <v>19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1" t="s">
        <v>129</v>
      </c>
      <c r="AU2383" s="231" t="s">
        <v>81</v>
      </c>
      <c r="AV2383" s="13" t="s">
        <v>79</v>
      </c>
      <c r="AW2383" s="13" t="s">
        <v>33</v>
      </c>
      <c r="AX2383" s="13" t="s">
        <v>71</v>
      </c>
      <c r="AY2383" s="231" t="s">
        <v>117</v>
      </c>
    </row>
    <row r="2384" s="14" customFormat="1">
      <c r="A2384" s="14"/>
      <c r="B2384" s="232"/>
      <c r="C2384" s="233"/>
      <c r="D2384" s="223" t="s">
        <v>129</v>
      </c>
      <c r="E2384" s="234" t="s">
        <v>19</v>
      </c>
      <c r="F2384" s="235" t="s">
        <v>1153</v>
      </c>
      <c r="G2384" s="233"/>
      <c r="H2384" s="236">
        <v>8.5190000000000001</v>
      </c>
      <c r="I2384" s="237"/>
      <c r="J2384" s="233"/>
      <c r="K2384" s="233"/>
      <c r="L2384" s="238"/>
      <c r="M2384" s="239"/>
      <c r="N2384" s="240"/>
      <c r="O2384" s="240"/>
      <c r="P2384" s="240"/>
      <c r="Q2384" s="240"/>
      <c r="R2384" s="240"/>
      <c r="S2384" s="240"/>
      <c r="T2384" s="241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42" t="s">
        <v>129</v>
      </c>
      <c r="AU2384" s="242" t="s">
        <v>81</v>
      </c>
      <c r="AV2384" s="14" t="s">
        <v>81</v>
      </c>
      <c r="AW2384" s="14" t="s">
        <v>33</v>
      </c>
      <c r="AX2384" s="14" t="s">
        <v>71</v>
      </c>
      <c r="AY2384" s="242" t="s">
        <v>117</v>
      </c>
    </row>
    <row r="2385" s="14" customFormat="1">
      <c r="A2385" s="14"/>
      <c r="B2385" s="232"/>
      <c r="C2385" s="233"/>
      <c r="D2385" s="223" t="s">
        <v>129</v>
      </c>
      <c r="E2385" s="234" t="s">
        <v>19</v>
      </c>
      <c r="F2385" s="235" t="s">
        <v>1145</v>
      </c>
      <c r="G2385" s="233"/>
      <c r="H2385" s="236">
        <v>-2.6760000000000002</v>
      </c>
      <c r="I2385" s="237"/>
      <c r="J2385" s="233"/>
      <c r="K2385" s="233"/>
      <c r="L2385" s="238"/>
      <c r="M2385" s="239"/>
      <c r="N2385" s="240"/>
      <c r="O2385" s="240"/>
      <c r="P2385" s="240"/>
      <c r="Q2385" s="240"/>
      <c r="R2385" s="240"/>
      <c r="S2385" s="240"/>
      <c r="T2385" s="241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42" t="s">
        <v>129</v>
      </c>
      <c r="AU2385" s="242" t="s">
        <v>81</v>
      </c>
      <c r="AV2385" s="14" t="s">
        <v>81</v>
      </c>
      <c r="AW2385" s="14" t="s">
        <v>33</v>
      </c>
      <c r="AX2385" s="14" t="s">
        <v>71</v>
      </c>
      <c r="AY2385" s="242" t="s">
        <v>117</v>
      </c>
    </row>
    <row r="2386" s="13" customFormat="1">
      <c r="A2386" s="13"/>
      <c r="B2386" s="221"/>
      <c r="C2386" s="222"/>
      <c r="D2386" s="223" t="s">
        <v>129</v>
      </c>
      <c r="E2386" s="224" t="s">
        <v>19</v>
      </c>
      <c r="F2386" s="225" t="s">
        <v>1154</v>
      </c>
      <c r="G2386" s="222"/>
      <c r="H2386" s="224" t="s">
        <v>19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1" t="s">
        <v>129</v>
      </c>
      <c r="AU2386" s="231" t="s">
        <v>81</v>
      </c>
      <c r="AV2386" s="13" t="s">
        <v>79</v>
      </c>
      <c r="AW2386" s="13" t="s">
        <v>33</v>
      </c>
      <c r="AX2386" s="13" t="s">
        <v>71</v>
      </c>
      <c r="AY2386" s="231" t="s">
        <v>117</v>
      </c>
    </row>
    <row r="2387" s="14" customFormat="1">
      <c r="A2387" s="14"/>
      <c r="B2387" s="232"/>
      <c r="C2387" s="233"/>
      <c r="D2387" s="223" t="s">
        <v>129</v>
      </c>
      <c r="E2387" s="234" t="s">
        <v>19</v>
      </c>
      <c r="F2387" s="235" t="s">
        <v>1155</v>
      </c>
      <c r="G2387" s="233"/>
      <c r="H2387" s="236">
        <v>25.556000000000001</v>
      </c>
      <c r="I2387" s="237"/>
      <c r="J2387" s="233"/>
      <c r="K2387" s="233"/>
      <c r="L2387" s="238"/>
      <c r="M2387" s="239"/>
      <c r="N2387" s="240"/>
      <c r="O2387" s="240"/>
      <c r="P2387" s="240"/>
      <c r="Q2387" s="240"/>
      <c r="R2387" s="240"/>
      <c r="S2387" s="240"/>
      <c r="T2387" s="241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2" t="s">
        <v>129</v>
      </c>
      <c r="AU2387" s="242" t="s">
        <v>81</v>
      </c>
      <c r="AV2387" s="14" t="s">
        <v>81</v>
      </c>
      <c r="AW2387" s="14" t="s">
        <v>33</v>
      </c>
      <c r="AX2387" s="14" t="s">
        <v>71</v>
      </c>
      <c r="AY2387" s="242" t="s">
        <v>117</v>
      </c>
    </row>
    <row r="2388" s="14" customFormat="1">
      <c r="A2388" s="14"/>
      <c r="B2388" s="232"/>
      <c r="C2388" s="233"/>
      <c r="D2388" s="223" t="s">
        <v>129</v>
      </c>
      <c r="E2388" s="234" t="s">
        <v>19</v>
      </c>
      <c r="F2388" s="235" t="s">
        <v>1156</v>
      </c>
      <c r="G2388" s="233"/>
      <c r="H2388" s="236">
        <v>-8.0280000000000005</v>
      </c>
      <c r="I2388" s="237"/>
      <c r="J2388" s="233"/>
      <c r="K2388" s="233"/>
      <c r="L2388" s="238"/>
      <c r="M2388" s="239"/>
      <c r="N2388" s="240"/>
      <c r="O2388" s="240"/>
      <c r="P2388" s="240"/>
      <c r="Q2388" s="240"/>
      <c r="R2388" s="240"/>
      <c r="S2388" s="240"/>
      <c r="T2388" s="241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42" t="s">
        <v>129</v>
      </c>
      <c r="AU2388" s="242" t="s">
        <v>81</v>
      </c>
      <c r="AV2388" s="14" t="s">
        <v>81</v>
      </c>
      <c r="AW2388" s="14" t="s">
        <v>33</v>
      </c>
      <c r="AX2388" s="14" t="s">
        <v>71</v>
      </c>
      <c r="AY2388" s="242" t="s">
        <v>117</v>
      </c>
    </row>
    <row r="2389" s="13" customFormat="1">
      <c r="A2389" s="13"/>
      <c r="B2389" s="221"/>
      <c r="C2389" s="222"/>
      <c r="D2389" s="223" t="s">
        <v>129</v>
      </c>
      <c r="E2389" s="224" t="s">
        <v>19</v>
      </c>
      <c r="F2389" s="225" t="s">
        <v>1157</v>
      </c>
      <c r="G2389" s="222"/>
      <c r="H2389" s="224" t="s">
        <v>19</v>
      </c>
      <c r="I2389" s="226"/>
      <c r="J2389" s="222"/>
      <c r="K2389" s="222"/>
      <c r="L2389" s="227"/>
      <c r="M2389" s="228"/>
      <c r="N2389" s="229"/>
      <c r="O2389" s="229"/>
      <c r="P2389" s="229"/>
      <c r="Q2389" s="229"/>
      <c r="R2389" s="229"/>
      <c r="S2389" s="229"/>
      <c r="T2389" s="230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1" t="s">
        <v>129</v>
      </c>
      <c r="AU2389" s="231" t="s">
        <v>81</v>
      </c>
      <c r="AV2389" s="13" t="s">
        <v>79</v>
      </c>
      <c r="AW2389" s="13" t="s">
        <v>33</v>
      </c>
      <c r="AX2389" s="13" t="s">
        <v>71</v>
      </c>
      <c r="AY2389" s="231" t="s">
        <v>117</v>
      </c>
    </row>
    <row r="2390" s="14" customFormat="1">
      <c r="A2390" s="14"/>
      <c r="B2390" s="232"/>
      <c r="C2390" s="233"/>
      <c r="D2390" s="223" t="s">
        <v>129</v>
      </c>
      <c r="E2390" s="234" t="s">
        <v>19</v>
      </c>
      <c r="F2390" s="235" t="s">
        <v>1158</v>
      </c>
      <c r="G2390" s="233"/>
      <c r="H2390" s="236">
        <v>15.775</v>
      </c>
      <c r="I2390" s="237"/>
      <c r="J2390" s="233"/>
      <c r="K2390" s="233"/>
      <c r="L2390" s="238"/>
      <c r="M2390" s="239"/>
      <c r="N2390" s="240"/>
      <c r="O2390" s="240"/>
      <c r="P2390" s="240"/>
      <c r="Q2390" s="240"/>
      <c r="R2390" s="240"/>
      <c r="S2390" s="240"/>
      <c r="T2390" s="241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42" t="s">
        <v>129</v>
      </c>
      <c r="AU2390" s="242" t="s">
        <v>81</v>
      </c>
      <c r="AV2390" s="14" t="s">
        <v>81</v>
      </c>
      <c r="AW2390" s="14" t="s">
        <v>33</v>
      </c>
      <c r="AX2390" s="14" t="s">
        <v>71</v>
      </c>
      <c r="AY2390" s="242" t="s">
        <v>117</v>
      </c>
    </row>
    <row r="2391" s="14" customFormat="1">
      <c r="A2391" s="14"/>
      <c r="B2391" s="232"/>
      <c r="C2391" s="233"/>
      <c r="D2391" s="223" t="s">
        <v>129</v>
      </c>
      <c r="E2391" s="234" t="s">
        <v>19</v>
      </c>
      <c r="F2391" s="235" t="s">
        <v>1148</v>
      </c>
      <c r="G2391" s="233"/>
      <c r="H2391" s="236">
        <v>-5.3520000000000003</v>
      </c>
      <c r="I2391" s="237"/>
      <c r="J2391" s="233"/>
      <c r="K2391" s="233"/>
      <c r="L2391" s="238"/>
      <c r="M2391" s="239"/>
      <c r="N2391" s="240"/>
      <c r="O2391" s="240"/>
      <c r="P2391" s="240"/>
      <c r="Q2391" s="240"/>
      <c r="R2391" s="240"/>
      <c r="S2391" s="240"/>
      <c r="T2391" s="241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42" t="s">
        <v>129</v>
      </c>
      <c r="AU2391" s="242" t="s">
        <v>81</v>
      </c>
      <c r="AV2391" s="14" t="s">
        <v>81</v>
      </c>
      <c r="AW2391" s="14" t="s">
        <v>33</v>
      </c>
      <c r="AX2391" s="14" t="s">
        <v>71</v>
      </c>
      <c r="AY2391" s="242" t="s">
        <v>117</v>
      </c>
    </row>
    <row r="2392" s="13" customFormat="1">
      <c r="A2392" s="13"/>
      <c r="B2392" s="221"/>
      <c r="C2392" s="222"/>
      <c r="D2392" s="223" t="s">
        <v>129</v>
      </c>
      <c r="E2392" s="224" t="s">
        <v>19</v>
      </c>
      <c r="F2392" s="225" t="s">
        <v>1159</v>
      </c>
      <c r="G2392" s="222"/>
      <c r="H2392" s="224" t="s">
        <v>19</v>
      </c>
      <c r="I2392" s="226"/>
      <c r="J2392" s="222"/>
      <c r="K2392" s="222"/>
      <c r="L2392" s="227"/>
      <c r="M2392" s="228"/>
      <c r="N2392" s="229"/>
      <c r="O2392" s="229"/>
      <c r="P2392" s="229"/>
      <c r="Q2392" s="229"/>
      <c r="R2392" s="229"/>
      <c r="S2392" s="229"/>
      <c r="T2392" s="230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1" t="s">
        <v>129</v>
      </c>
      <c r="AU2392" s="231" t="s">
        <v>81</v>
      </c>
      <c r="AV2392" s="13" t="s">
        <v>79</v>
      </c>
      <c r="AW2392" s="13" t="s">
        <v>33</v>
      </c>
      <c r="AX2392" s="13" t="s">
        <v>71</v>
      </c>
      <c r="AY2392" s="231" t="s">
        <v>117</v>
      </c>
    </row>
    <row r="2393" s="14" customFormat="1">
      <c r="A2393" s="14"/>
      <c r="B2393" s="232"/>
      <c r="C2393" s="233"/>
      <c r="D2393" s="223" t="s">
        <v>129</v>
      </c>
      <c r="E2393" s="234" t="s">
        <v>19</v>
      </c>
      <c r="F2393" s="235" t="s">
        <v>1160</v>
      </c>
      <c r="G2393" s="233"/>
      <c r="H2393" s="236">
        <v>47.956000000000003</v>
      </c>
      <c r="I2393" s="237"/>
      <c r="J2393" s="233"/>
      <c r="K2393" s="233"/>
      <c r="L2393" s="238"/>
      <c r="M2393" s="239"/>
      <c r="N2393" s="240"/>
      <c r="O2393" s="240"/>
      <c r="P2393" s="240"/>
      <c r="Q2393" s="240"/>
      <c r="R2393" s="240"/>
      <c r="S2393" s="240"/>
      <c r="T2393" s="241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42" t="s">
        <v>129</v>
      </c>
      <c r="AU2393" s="242" t="s">
        <v>81</v>
      </c>
      <c r="AV2393" s="14" t="s">
        <v>81</v>
      </c>
      <c r="AW2393" s="14" t="s">
        <v>33</v>
      </c>
      <c r="AX2393" s="14" t="s">
        <v>71</v>
      </c>
      <c r="AY2393" s="242" t="s">
        <v>117</v>
      </c>
    </row>
    <row r="2394" s="14" customFormat="1">
      <c r="A2394" s="14"/>
      <c r="B2394" s="232"/>
      <c r="C2394" s="233"/>
      <c r="D2394" s="223" t="s">
        <v>129</v>
      </c>
      <c r="E2394" s="234" t="s">
        <v>19</v>
      </c>
      <c r="F2394" s="235" t="s">
        <v>1161</v>
      </c>
      <c r="G2394" s="233"/>
      <c r="H2394" s="236">
        <v>-13.380000000000001</v>
      </c>
      <c r="I2394" s="237"/>
      <c r="J2394" s="233"/>
      <c r="K2394" s="233"/>
      <c r="L2394" s="238"/>
      <c r="M2394" s="239"/>
      <c r="N2394" s="240"/>
      <c r="O2394" s="240"/>
      <c r="P2394" s="240"/>
      <c r="Q2394" s="240"/>
      <c r="R2394" s="240"/>
      <c r="S2394" s="240"/>
      <c r="T2394" s="241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42" t="s">
        <v>129</v>
      </c>
      <c r="AU2394" s="242" t="s">
        <v>81</v>
      </c>
      <c r="AV2394" s="14" t="s">
        <v>81</v>
      </c>
      <c r="AW2394" s="14" t="s">
        <v>33</v>
      </c>
      <c r="AX2394" s="14" t="s">
        <v>71</v>
      </c>
      <c r="AY2394" s="242" t="s">
        <v>117</v>
      </c>
    </row>
    <row r="2395" s="13" customFormat="1">
      <c r="A2395" s="13"/>
      <c r="B2395" s="221"/>
      <c r="C2395" s="222"/>
      <c r="D2395" s="223" t="s">
        <v>129</v>
      </c>
      <c r="E2395" s="224" t="s">
        <v>19</v>
      </c>
      <c r="F2395" s="225" t="s">
        <v>1162</v>
      </c>
      <c r="G2395" s="222"/>
      <c r="H2395" s="224" t="s">
        <v>19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1" t="s">
        <v>129</v>
      </c>
      <c r="AU2395" s="231" t="s">
        <v>81</v>
      </c>
      <c r="AV2395" s="13" t="s">
        <v>79</v>
      </c>
      <c r="AW2395" s="13" t="s">
        <v>33</v>
      </c>
      <c r="AX2395" s="13" t="s">
        <v>71</v>
      </c>
      <c r="AY2395" s="231" t="s">
        <v>117</v>
      </c>
    </row>
    <row r="2396" s="14" customFormat="1">
      <c r="A2396" s="14"/>
      <c r="B2396" s="232"/>
      <c r="C2396" s="233"/>
      <c r="D2396" s="223" t="s">
        <v>129</v>
      </c>
      <c r="E2396" s="234" t="s">
        <v>19</v>
      </c>
      <c r="F2396" s="235" t="s">
        <v>1163</v>
      </c>
      <c r="G2396" s="233"/>
      <c r="H2396" s="236">
        <v>19.402999999999999</v>
      </c>
      <c r="I2396" s="237"/>
      <c r="J2396" s="233"/>
      <c r="K2396" s="233"/>
      <c r="L2396" s="238"/>
      <c r="M2396" s="239"/>
      <c r="N2396" s="240"/>
      <c r="O2396" s="240"/>
      <c r="P2396" s="240"/>
      <c r="Q2396" s="240"/>
      <c r="R2396" s="240"/>
      <c r="S2396" s="240"/>
      <c r="T2396" s="241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42" t="s">
        <v>129</v>
      </c>
      <c r="AU2396" s="242" t="s">
        <v>81</v>
      </c>
      <c r="AV2396" s="14" t="s">
        <v>81</v>
      </c>
      <c r="AW2396" s="14" t="s">
        <v>33</v>
      </c>
      <c r="AX2396" s="14" t="s">
        <v>71</v>
      </c>
      <c r="AY2396" s="242" t="s">
        <v>117</v>
      </c>
    </row>
    <row r="2397" s="14" customFormat="1">
      <c r="A2397" s="14"/>
      <c r="B2397" s="232"/>
      <c r="C2397" s="233"/>
      <c r="D2397" s="223" t="s">
        <v>129</v>
      </c>
      <c r="E2397" s="234" t="s">
        <v>19</v>
      </c>
      <c r="F2397" s="235" t="s">
        <v>1148</v>
      </c>
      <c r="G2397" s="233"/>
      <c r="H2397" s="236">
        <v>-5.3520000000000003</v>
      </c>
      <c r="I2397" s="237"/>
      <c r="J2397" s="233"/>
      <c r="K2397" s="233"/>
      <c r="L2397" s="238"/>
      <c r="M2397" s="239"/>
      <c r="N2397" s="240"/>
      <c r="O2397" s="240"/>
      <c r="P2397" s="240"/>
      <c r="Q2397" s="240"/>
      <c r="R2397" s="240"/>
      <c r="S2397" s="240"/>
      <c r="T2397" s="241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42" t="s">
        <v>129</v>
      </c>
      <c r="AU2397" s="242" t="s">
        <v>81</v>
      </c>
      <c r="AV2397" s="14" t="s">
        <v>81</v>
      </c>
      <c r="AW2397" s="14" t="s">
        <v>33</v>
      </c>
      <c r="AX2397" s="14" t="s">
        <v>71</v>
      </c>
      <c r="AY2397" s="242" t="s">
        <v>117</v>
      </c>
    </row>
    <row r="2398" s="13" customFormat="1">
      <c r="A2398" s="13"/>
      <c r="B2398" s="221"/>
      <c r="C2398" s="222"/>
      <c r="D2398" s="223" t="s">
        <v>129</v>
      </c>
      <c r="E2398" s="224" t="s">
        <v>19</v>
      </c>
      <c r="F2398" s="225" t="s">
        <v>1164</v>
      </c>
      <c r="G2398" s="222"/>
      <c r="H2398" s="224" t="s">
        <v>19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31" t="s">
        <v>129</v>
      </c>
      <c r="AU2398" s="231" t="s">
        <v>81</v>
      </c>
      <c r="AV2398" s="13" t="s">
        <v>79</v>
      </c>
      <c r="AW2398" s="13" t="s">
        <v>33</v>
      </c>
      <c r="AX2398" s="13" t="s">
        <v>71</v>
      </c>
      <c r="AY2398" s="231" t="s">
        <v>117</v>
      </c>
    </row>
    <row r="2399" s="14" customFormat="1">
      <c r="A2399" s="14"/>
      <c r="B2399" s="232"/>
      <c r="C2399" s="233"/>
      <c r="D2399" s="223" t="s">
        <v>129</v>
      </c>
      <c r="E2399" s="234" t="s">
        <v>19</v>
      </c>
      <c r="F2399" s="235" t="s">
        <v>1165</v>
      </c>
      <c r="G2399" s="233"/>
      <c r="H2399" s="236">
        <v>19.561</v>
      </c>
      <c r="I2399" s="237"/>
      <c r="J2399" s="233"/>
      <c r="K2399" s="233"/>
      <c r="L2399" s="238"/>
      <c r="M2399" s="239"/>
      <c r="N2399" s="240"/>
      <c r="O2399" s="240"/>
      <c r="P2399" s="240"/>
      <c r="Q2399" s="240"/>
      <c r="R2399" s="240"/>
      <c r="S2399" s="240"/>
      <c r="T2399" s="241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42" t="s">
        <v>129</v>
      </c>
      <c r="AU2399" s="242" t="s">
        <v>81</v>
      </c>
      <c r="AV2399" s="14" t="s">
        <v>81</v>
      </c>
      <c r="AW2399" s="14" t="s">
        <v>33</v>
      </c>
      <c r="AX2399" s="14" t="s">
        <v>71</v>
      </c>
      <c r="AY2399" s="242" t="s">
        <v>117</v>
      </c>
    </row>
    <row r="2400" s="14" customFormat="1">
      <c r="A2400" s="14"/>
      <c r="B2400" s="232"/>
      <c r="C2400" s="233"/>
      <c r="D2400" s="223" t="s">
        <v>129</v>
      </c>
      <c r="E2400" s="234" t="s">
        <v>19</v>
      </c>
      <c r="F2400" s="235" t="s">
        <v>1148</v>
      </c>
      <c r="G2400" s="233"/>
      <c r="H2400" s="236">
        <v>-5.3520000000000003</v>
      </c>
      <c r="I2400" s="237"/>
      <c r="J2400" s="233"/>
      <c r="K2400" s="233"/>
      <c r="L2400" s="238"/>
      <c r="M2400" s="239"/>
      <c r="N2400" s="240"/>
      <c r="O2400" s="240"/>
      <c r="P2400" s="240"/>
      <c r="Q2400" s="240"/>
      <c r="R2400" s="240"/>
      <c r="S2400" s="240"/>
      <c r="T2400" s="241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42" t="s">
        <v>129</v>
      </c>
      <c r="AU2400" s="242" t="s">
        <v>81</v>
      </c>
      <c r="AV2400" s="14" t="s">
        <v>81</v>
      </c>
      <c r="AW2400" s="14" t="s">
        <v>33</v>
      </c>
      <c r="AX2400" s="14" t="s">
        <v>71</v>
      </c>
      <c r="AY2400" s="242" t="s">
        <v>117</v>
      </c>
    </row>
    <row r="2401" s="13" customFormat="1">
      <c r="A2401" s="13"/>
      <c r="B2401" s="221"/>
      <c r="C2401" s="222"/>
      <c r="D2401" s="223" t="s">
        <v>129</v>
      </c>
      <c r="E2401" s="224" t="s">
        <v>19</v>
      </c>
      <c r="F2401" s="225" t="s">
        <v>1166</v>
      </c>
      <c r="G2401" s="222"/>
      <c r="H2401" s="224" t="s">
        <v>19</v>
      </c>
      <c r="I2401" s="226"/>
      <c r="J2401" s="222"/>
      <c r="K2401" s="222"/>
      <c r="L2401" s="227"/>
      <c r="M2401" s="228"/>
      <c r="N2401" s="229"/>
      <c r="O2401" s="229"/>
      <c r="P2401" s="229"/>
      <c r="Q2401" s="229"/>
      <c r="R2401" s="229"/>
      <c r="S2401" s="229"/>
      <c r="T2401" s="230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31" t="s">
        <v>129</v>
      </c>
      <c r="AU2401" s="231" t="s">
        <v>81</v>
      </c>
      <c r="AV2401" s="13" t="s">
        <v>79</v>
      </c>
      <c r="AW2401" s="13" t="s">
        <v>33</v>
      </c>
      <c r="AX2401" s="13" t="s">
        <v>71</v>
      </c>
      <c r="AY2401" s="231" t="s">
        <v>117</v>
      </c>
    </row>
    <row r="2402" s="14" customFormat="1">
      <c r="A2402" s="14"/>
      <c r="B2402" s="232"/>
      <c r="C2402" s="233"/>
      <c r="D2402" s="223" t="s">
        <v>129</v>
      </c>
      <c r="E2402" s="234" t="s">
        <v>19</v>
      </c>
      <c r="F2402" s="235" t="s">
        <v>1167</v>
      </c>
      <c r="G2402" s="233"/>
      <c r="H2402" s="236">
        <v>9.3859999999999992</v>
      </c>
      <c r="I2402" s="237"/>
      <c r="J2402" s="233"/>
      <c r="K2402" s="233"/>
      <c r="L2402" s="238"/>
      <c r="M2402" s="239"/>
      <c r="N2402" s="240"/>
      <c r="O2402" s="240"/>
      <c r="P2402" s="240"/>
      <c r="Q2402" s="240"/>
      <c r="R2402" s="240"/>
      <c r="S2402" s="240"/>
      <c r="T2402" s="241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42" t="s">
        <v>129</v>
      </c>
      <c r="AU2402" s="242" t="s">
        <v>81</v>
      </c>
      <c r="AV2402" s="14" t="s">
        <v>81</v>
      </c>
      <c r="AW2402" s="14" t="s">
        <v>33</v>
      </c>
      <c r="AX2402" s="14" t="s">
        <v>71</v>
      </c>
      <c r="AY2402" s="242" t="s">
        <v>117</v>
      </c>
    </row>
    <row r="2403" s="14" customFormat="1">
      <c r="A2403" s="14"/>
      <c r="B2403" s="232"/>
      <c r="C2403" s="233"/>
      <c r="D2403" s="223" t="s">
        <v>129</v>
      </c>
      <c r="E2403" s="234" t="s">
        <v>19</v>
      </c>
      <c r="F2403" s="235" t="s">
        <v>1145</v>
      </c>
      <c r="G2403" s="233"/>
      <c r="H2403" s="236">
        <v>-2.6760000000000002</v>
      </c>
      <c r="I2403" s="237"/>
      <c r="J2403" s="233"/>
      <c r="K2403" s="233"/>
      <c r="L2403" s="238"/>
      <c r="M2403" s="239"/>
      <c r="N2403" s="240"/>
      <c r="O2403" s="240"/>
      <c r="P2403" s="240"/>
      <c r="Q2403" s="240"/>
      <c r="R2403" s="240"/>
      <c r="S2403" s="240"/>
      <c r="T2403" s="241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42" t="s">
        <v>129</v>
      </c>
      <c r="AU2403" s="242" t="s">
        <v>81</v>
      </c>
      <c r="AV2403" s="14" t="s">
        <v>81</v>
      </c>
      <c r="AW2403" s="14" t="s">
        <v>33</v>
      </c>
      <c r="AX2403" s="14" t="s">
        <v>71</v>
      </c>
      <c r="AY2403" s="242" t="s">
        <v>117</v>
      </c>
    </row>
    <row r="2404" s="13" customFormat="1">
      <c r="A2404" s="13"/>
      <c r="B2404" s="221"/>
      <c r="C2404" s="222"/>
      <c r="D2404" s="223" t="s">
        <v>129</v>
      </c>
      <c r="E2404" s="224" t="s">
        <v>19</v>
      </c>
      <c r="F2404" s="225" t="s">
        <v>1168</v>
      </c>
      <c r="G2404" s="222"/>
      <c r="H2404" s="224" t="s">
        <v>19</v>
      </c>
      <c r="I2404" s="226"/>
      <c r="J2404" s="222"/>
      <c r="K2404" s="222"/>
      <c r="L2404" s="227"/>
      <c r="M2404" s="228"/>
      <c r="N2404" s="229"/>
      <c r="O2404" s="229"/>
      <c r="P2404" s="229"/>
      <c r="Q2404" s="229"/>
      <c r="R2404" s="229"/>
      <c r="S2404" s="229"/>
      <c r="T2404" s="230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1" t="s">
        <v>129</v>
      </c>
      <c r="AU2404" s="231" t="s">
        <v>81</v>
      </c>
      <c r="AV2404" s="13" t="s">
        <v>79</v>
      </c>
      <c r="AW2404" s="13" t="s">
        <v>33</v>
      </c>
      <c r="AX2404" s="13" t="s">
        <v>71</v>
      </c>
      <c r="AY2404" s="231" t="s">
        <v>117</v>
      </c>
    </row>
    <row r="2405" s="14" customFormat="1">
      <c r="A2405" s="14"/>
      <c r="B2405" s="232"/>
      <c r="C2405" s="233"/>
      <c r="D2405" s="223" t="s">
        <v>129</v>
      </c>
      <c r="E2405" s="234" t="s">
        <v>19</v>
      </c>
      <c r="F2405" s="235" t="s">
        <v>1169</v>
      </c>
      <c r="G2405" s="233"/>
      <c r="H2405" s="236">
        <v>7.8879999999999999</v>
      </c>
      <c r="I2405" s="237"/>
      <c r="J2405" s="233"/>
      <c r="K2405" s="233"/>
      <c r="L2405" s="238"/>
      <c r="M2405" s="239"/>
      <c r="N2405" s="240"/>
      <c r="O2405" s="240"/>
      <c r="P2405" s="240"/>
      <c r="Q2405" s="240"/>
      <c r="R2405" s="240"/>
      <c r="S2405" s="240"/>
      <c r="T2405" s="241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42" t="s">
        <v>129</v>
      </c>
      <c r="AU2405" s="242" t="s">
        <v>81</v>
      </c>
      <c r="AV2405" s="14" t="s">
        <v>81</v>
      </c>
      <c r="AW2405" s="14" t="s">
        <v>33</v>
      </c>
      <c r="AX2405" s="14" t="s">
        <v>71</v>
      </c>
      <c r="AY2405" s="242" t="s">
        <v>117</v>
      </c>
    </row>
    <row r="2406" s="14" customFormat="1">
      <c r="A2406" s="14"/>
      <c r="B2406" s="232"/>
      <c r="C2406" s="233"/>
      <c r="D2406" s="223" t="s">
        <v>129</v>
      </c>
      <c r="E2406" s="234" t="s">
        <v>19</v>
      </c>
      <c r="F2406" s="235" t="s">
        <v>1145</v>
      </c>
      <c r="G2406" s="233"/>
      <c r="H2406" s="236">
        <v>-2.6760000000000002</v>
      </c>
      <c r="I2406" s="237"/>
      <c r="J2406" s="233"/>
      <c r="K2406" s="233"/>
      <c r="L2406" s="238"/>
      <c r="M2406" s="239"/>
      <c r="N2406" s="240"/>
      <c r="O2406" s="240"/>
      <c r="P2406" s="240"/>
      <c r="Q2406" s="240"/>
      <c r="R2406" s="240"/>
      <c r="S2406" s="240"/>
      <c r="T2406" s="241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2" t="s">
        <v>129</v>
      </c>
      <c r="AU2406" s="242" t="s">
        <v>81</v>
      </c>
      <c r="AV2406" s="14" t="s">
        <v>81</v>
      </c>
      <c r="AW2406" s="14" t="s">
        <v>33</v>
      </c>
      <c r="AX2406" s="14" t="s">
        <v>71</v>
      </c>
      <c r="AY2406" s="242" t="s">
        <v>117</v>
      </c>
    </row>
    <row r="2407" s="13" customFormat="1">
      <c r="A2407" s="13"/>
      <c r="B2407" s="221"/>
      <c r="C2407" s="222"/>
      <c r="D2407" s="223" t="s">
        <v>129</v>
      </c>
      <c r="E2407" s="224" t="s">
        <v>19</v>
      </c>
      <c r="F2407" s="225" t="s">
        <v>1170</v>
      </c>
      <c r="G2407" s="222"/>
      <c r="H2407" s="224" t="s">
        <v>19</v>
      </c>
      <c r="I2407" s="226"/>
      <c r="J2407" s="222"/>
      <c r="K2407" s="222"/>
      <c r="L2407" s="227"/>
      <c r="M2407" s="228"/>
      <c r="N2407" s="229"/>
      <c r="O2407" s="229"/>
      <c r="P2407" s="229"/>
      <c r="Q2407" s="229"/>
      <c r="R2407" s="229"/>
      <c r="S2407" s="229"/>
      <c r="T2407" s="230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31" t="s">
        <v>129</v>
      </c>
      <c r="AU2407" s="231" t="s">
        <v>81</v>
      </c>
      <c r="AV2407" s="13" t="s">
        <v>79</v>
      </c>
      <c r="AW2407" s="13" t="s">
        <v>33</v>
      </c>
      <c r="AX2407" s="13" t="s">
        <v>71</v>
      </c>
      <c r="AY2407" s="231" t="s">
        <v>117</v>
      </c>
    </row>
    <row r="2408" s="14" customFormat="1">
      <c r="A2408" s="14"/>
      <c r="B2408" s="232"/>
      <c r="C2408" s="233"/>
      <c r="D2408" s="223" t="s">
        <v>129</v>
      </c>
      <c r="E2408" s="234" t="s">
        <v>19</v>
      </c>
      <c r="F2408" s="235" t="s">
        <v>1171</v>
      </c>
      <c r="G2408" s="233"/>
      <c r="H2408" s="236">
        <v>7.4459999999999997</v>
      </c>
      <c r="I2408" s="237"/>
      <c r="J2408" s="233"/>
      <c r="K2408" s="233"/>
      <c r="L2408" s="238"/>
      <c r="M2408" s="239"/>
      <c r="N2408" s="240"/>
      <c r="O2408" s="240"/>
      <c r="P2408" s="240"/>
      <c r="Q2408" s="240"/>
      <c r="R2408" s="240"/>
      <c r="S2408" s="240"/>
      <c r="T2408" s="241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42" t="s">
        <v>129</v>
      </c>
      <c r="AU2408" s="242" t="s">
        <v>81</v>
      </c>
      <c r="AV2408" s="14" t="s">
        <v>81</v>
      </c>
      <c r="AW2408" s="14" t="s">
        <v>33</v>
      </c>
      <c r="AX2408" s="14" t="s">
        <v>71</v>
      </c>
      <c r="AY2408" s="242" t="s">
        <v>117</v>
      </c>
    </row>
    <row r="2409" s="14" customFormat="1">
      <c r="A2409" s="14"/>
      <c r="B2409" s="232"/>
      <c r="C2409" s="233"/>
      <c r="D2409" s="223" t="s">
        <v>129</v>
      </c>
      <c r="E2409" s="234" t="s">
        <v>19</v>
      </c>
      <c r="F2409" s="235" t="s">
        <v>1145</v>
      </c>
      <c r="G2409" s="233"/>
      <c r="H2409" s="236">
        <v>-2.6760000000000002</v>
      </c>
      <c r="I2409" s="237"/>
      <c r="J2409" s="233"/>
      <c r="K2409" s="233"/>
      <c r="L2409" s="238"/>
      <c r="M2409" s="239"/>
      <c r="N2409" s="240"/>
      <c r="O2409" s="240"/>
      <c r="P2409" s="240"/>
      <c r="Q2409" s="240"/>
      <c r="R2409" s="240"/>
      <c r="S2409" s="240"/>
      <c r="T2409" s="241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42" t="s">
        <v>129</v>
      </c>
      <c r="AU2409" s="242" t="s">
        <v>81</v>
      </c>
      <c r="AV2409" s="14" t="s">
        <v>81</v>
      </c>
      <c r="AW2409" s="14" t="s">
        <v>33</v>
      </c>
      <c r="AX2409" s="14" t="s">
        <v>71</v>
      </c>
      <c r="AY2409" s="242" t="s">
        <v>117</v>
      </c>
    </row>
    <row r="2410" s="13" customFormat="1">
      <c r="A2410" s="13"/>
      <c r="B2410" s="221"/>
      <c r="C2410" s="222"/>
      <c r="D2410" s="223" t="s">
        <v>129</v>
      </c>
      <c r="E2410" s="224" t="s">
        <v>19</v>
      </c>
      <c r="F2410" s="225" t="s">
        <v>1172</v>
      </c>
      <c r="G2410" s="222"/>
      <c r="H2410" s="224" t="s">
        <v>19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31" t="s">
        <v>129</v>
      </c>
      <c r="AU2410" s="231" t="s">
        <v>81</v>
      </c>
      <c r="AV2410" s="13" t="s">
        <v>79</v>
      </c>
      <c r="AW2410" s="13" t="s">
        <v>33</v>
      </c>
      <c r="AX2410" s="13" t="s">
        <v>71</v>
      </c>
      <c r="AY2410" s="231" t="s">
        <v>117</v>
      </c>
    </row>
    <row r="2411" s="14" customFormat="1">
      <c r="A2411" s="14"/>
      <c r="B2411" s="232"/>
      <c r="C2411" s="233"/>
      <c r="D2411" s="223" t="s">
        <v>129</v>
      </c>
      <c r="E2411" s="234" t="s">
        <v>19</v>
      </c>
      <c r="F2411" s="235" t="s">
        <v>1169</v>
      </c>
      <c r="G2411" s="233"/>
      <c r="H2411" s="236">
        <v>7.8879999999999999</v>
      </c>
      <c r="I2411" s="237"/>
      <c r="J2411" s="233"/>
      <c r="K2411" s="233"/>
      <c r="L2411" s="238"/>
      <c r="M2411" s="239"/>
      <c r="N2411" s="240"/>
      <c r="O2411" s="240"/>
      <c r="P2411" s="240"/>
      <c r="Q2411" s="240"/>
      <c r="R2411" s="240"/>
      <c r="S2411" s="240"/>
      <c r="T2411" s="241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42" t="s">
        <v>129</v>
      </c>
      <c r="AU2411" s="242" t="s">
        <v>81</v>
      </c>
      <c r="AV2411" s="14" t="s">
        <v>81</v>
      </c>
      <c r="AW2411" s="14" t="s">
        <v>33</v>
      </c>
      <c r="AX2411" s="14" t="s">
        <v>71</v>
      </c>
      <c r="AY2411" s="242" t="s">
        <v>117</v>
      </c>
    </row>
    <row r="2412" s="14" customFormat="1">
      <c r="A2412" s="14"/>
      <c r="B2412" s="232"/>
      <c r="C2412" s="233"/>
      <c r="D2412" s="223" t="s">
        <v>129</v>
      </c>
      <c r="E2412" s="234" t="s">
        <v>19</v>
      </c>
      <c r="F2412" s="235" t="s">
        <v>1145</v>
      </c>
      <c r="G2412" s="233"/>
      <c r="H2412" s="236">
        <v>-2.6760000000000002</v>
      </c>
      <c r="I2412" s="237"/>
      <c r="J2412" s="233"/>
      <c r="K2412" s="233"/>
      <c r="L2412" s="238"/>
      <c r="M2412" s="239"/>
      <c r="N2412" s="240"/>
      <c r="O2412" s="240"/>
      <c r="P2412" s="240"/>
      <c r="Q2412" s="240"/>
      <c r="R2412" s="240"/>
      <c r="S2412" s="240"/>
      <c r="T2412" s="241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42" t="s">
        <v>129</v>
      </c>
      <c r="AU2412" s="242" t="s">
        <v>81</v>
      </c>
      <c r="AV2412" s="14" t="s">
        <v>81</v>
      </c>
      <c r="AW2412" s="14" t="s">
        <v>33</v>
      </c>
      <c r="AX2412" s="14" t="s">
        <v>71</v>
      </c>
      <c r="AY2412" s="242" t="s">
        <v>117</v>
      </c>
    </row>
    <row r="2413" s="13" customFormat="1">
      <c r="A2413" s="13"/>
      <c r="B2413" s="221"/>
      <c r="C2413" s="222"/>
      <c r="D2413" s="223" t="s">
        <v>129</v>
      </c>
      <c r="E2413" s="224" t="s">
        <v>19</v>
      </c>
      <c r="F2413" s="225" t="s">
        <v>1173</v>
      </c>
      <c r="G2413" s="222"/>
      <c r="H2413" s="224" t="s">
        <v>19</v>
      </c>
      <c r="I2413" s="226"/>
      <c r="J2413" s="222"/>
      <c r="K2413" s="222"/>
      <c r="L2413" s="227"/>
      <c r="M2413" s="228"/>
      <c r="N2413" s="229"/>
      <c r="O2413" s="229"/>
      <c r="P2413" s="229"/>
      <c r="Q2413" s="229"/>
      <c r="R2413" s="229"/>
      <c r="S2413" s="229"/>
      <c r="T2413" s="230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31" t="s">
        <v>129</v>
      </c>
      <c r="AU2413" s="231" t="s">
        <v>81</v>
      </c>
      <c r="AV2413" s="13" t="s">
        <v>79</v>
      </c>
      <c r="AW2413" s="13" t="s">
        <v>33</v>
      </c>
      <c r="AX2413" s="13" t="s">
        <v>71</v>
      </c>
      <c r="AY2413" s="231" t="s">
        <v>117</v>
      </c>
    </row>
    <row r="2414" s="14" customFormat="1">
      <c r="A2414" s="14"/>
      <c r="B2414" s="232"/>
      <c r="C2414" s="233"/>
      <c r="D2414" s="223" t="s">
        <v>129</v>
      </c>
      <c r="E2414" s="234" t="s">
        <v>19</v>
      </c>
      <c r="F2414" s="235" t="s">
        <v>1174</v>
      </c>
      <c r="G2414" s="233"/>
      <c r="H2414" s="236">
        <v>15.491</v>
      </c>
      <c r="I2414" s="237"/>
      <c r="J2414" s="233"/>
      <c r="K2414" s="233"/>
      <c r="L2414" s="238"/>
      <c r="M2414" s="239"/>
      <c r="N2414" s="240"/>
      <c r="O2414" s="240"/>
      <c r="P2414" s="240"/>
      <c r="Q2414" s="240"/>
      <c r="R2414" s="240"/>
      <c r="S2414" s="240"/>
      <c r="T2414" s="241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42" t="s">
        <v>129</v>
      </c>
      <c r="AU2414" s="242" t="s">
        <v>81</v>
      </c>
      <c r="AV2414" s="14" t="s">
        <v>81</v>
      </c>
      <c r="AW2414" s="14" t="s">
        <v>33</v>
      </c>
      <c r="AX2414" s="14" t="s">
        <v>71</v>
      </c>
      <c r="AY2414" s="242" t="s">
        <v>117</v>
      </c>
    </row>
    <row r="2415" s="14" customFormat="1">
      <c r="A2415" s="14"/>
      <c r="B2415" s="232"/>
      <c r="C2415" s="233"/>
      <c r="D2415" s="223" t="s">
        <v>129</v>
      </c>
      <c r="E2415" s="234" t="s">
        <v>19</v>
      </c>
      <c r="F2415" s="235" t="s">
        <v>1148</v>
      </c>
      <c r="G2415" s="233"/>
      <c r="H2415" s="236">
        <v>-5.3520000000000003</v>
      </c>
      <c r="I2415" s="237"/>
      <c r="J2415" s="233"/>
      <c r="K2415" s="233"/>
      <c r="L2415" s="238"/>
      <c r="M2415" s="239"/>
      <c r="N2415" s="240"/>
      <c r="O2415" s="240"/>
      <c r="P2415" s="240"/>
      <c r="Q2415" s="240"/>
      <c r="R2415" s="240"/>
      <c r="S2415" s="240"/>
      <c r="T2415" s="241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42" t="s">
        <v>129</v>
      </c>
      <c r="AU2415" s="242" t="s">
        <v>81</v>
      </c>
      <c r="AV2415" s="14" t="s">
        <v>81</v>
      </c>
      <c r="AW2415" s="14" t="s">
        <v>33</v>
      </c>
      <c r="AX2415" s="14" t="s">
        <v>71</v>
      </c>
      <c r="AY2415" s="242" t="s">
        <v>117</v>
      </c>
    </row>
    <row r="2416" s="13" customFormat="1">
      <c r="A2416" s="13"/>
      <c r="B2416" s="221"/>
      <c r="C2416" s="222"/>
      <c r="D2416" s="223" t="s">
        <v>129</v>
      </c>
      <c r="E2416" s="224" t="s">
        <v>19</v>
      </c>
      <c r="F2416" s="225" t="s">
        <v>1175</v>
      </c>
      <c r="G2416" s="222"/>
      <c r="H2416" s="224" t="s">
        <v>19</v>
      </c>
      <c r="I2416" s="226"/>
      <c r="J2416" s="222"/>
      <c r="K2416" s="222"/>
      <c r="L2416" s="227"/>
      <c r="M2416" s="228"/>
      <c r="N2416" s="229"/>
      <c r="O2416" s="229"/>
      <c r="P2416" s="229"/>
      <c r="Q2416" s="229"/>
      <c r="R2416" s="229"/>
      <c r="S2416" s="229"/>
      <c r="T2416" s="230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31" t="s">
        <v>129</v>
      </c>
      <c r="AU2416" s="231" t="s">
        <v>81</v>
      </c>
      <c r="AV2416" s="13" t="s">
        <v>79</v>
      </c>
      <c r="AW2416" s="13" t="s">
        <v>33</v>
      </c>
      <c r="AX2416" s="13" t="s">
        <v>71</v>
      </c>
      <c r="AY2416" s="231" t="s">
        <v>117</v>
      </c>
    </row>
    <row r="2417" s="14" customFormat="1">
      <c r="A2417" s="14"/>
      <c r="B2417" s="232"/>
      <c r="C2417" s="233"/>
      <c r="D2417" s="223" t="s">
        <v>129</v>
      </c>
      <c r="E2417" s="234" t="s">
        <v>19</v>
      </c>
      <c r="F2417" s="235" t="s">
        <v>1176</v>
      </c>
      <c r="G2417" s="233"/>
      <c r="H2417" s="236">
        <v>93.971000000000004</v>
      </c>
      <c r="I2417" s="237"/>
      <c r="J2417" s="233"/>
      <c r="K2417" s="233"/>
      <c r="L2417" s="238"/>
      <c r="M2417" s="239"/>
      <c r="N2417" s="240"/>
      <c r="O2417" s="240"/>
      <c r="P2417" s="240"/>
      <c r="Q2417" s="240"/>
      <c r="R2417" s="240"/>
      <c r="S2417" s="240"/>
      <c r="T2417" s="241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42" t="s">
        <v>129</v>
      </c>
      <c r="AU2417" s="242" t="s">
        <v>81</v>
      </c>
      <c r="AV2417" s="14" t="s">
        <v>81</v>
      </c>
      <c r="AW2417" s="14" t="s">
        <v>33</v>
      </c>
      <c r="AX2417" s="14" t="s">
        <v>71</v>
      </c>
      <c r="AY2417" s="242" t="s">
        <v>117</v>
      </c>
    </row>
    <row r="2418" s="14" customFormat="1">
      <c r="A2418" s="14"/>
      <c r="B2418" s="232"/>
      <c r="C2418" s="233"/>
      <c r="D2418" s="223" t="s">
        <v>129</v>
      </c>
      <c r="E2418" s="234" t="s">
        <v>19</v>
      </c>
      <c r="F2418" s="235" t="s">
        <v>1177</v>
      </c>
      <c r="G2418" s="233"/>
      <c r="H2418" s="236">
        <v>3.1739999999999999</v>
      </c>
      <c r="I2418" s="237"/>
      <c r="J2418" s="233"/>
      <c r="K2418" s="233"/>
      <c r="L2418" s="238"/>
      <c r="M2418" s="239"/>
      <c r="N2418" s="240"/>
      <c r="O2418" s="240"/>
      <c r="P2418" s="240"/>
      <c r="Q2418" s="240"/>
      <c r="R2418" s="240"/>
      <c r="S2418" s="240"/>
      <c r="T2418" s="241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42" t="s">
        <v>129</v>
      </c>
      <c r="AU2418" s="242" t="s">
        <v>81</v>
      </c>
      <c r="AV2418" s="14" t="s">
        <v>81</v>
      </c>
      <c r="AW2418" s="14" t="s">
        <v>33</v>
      </c>
      <c r="AX2418" s="14" t="s">
        <v>71</v>
      </c>
      <c r="AY2418" s="242" t="s">
        <v>117</v>
      </c>
    </row>
    <row r="2419" s="14" customFormat="1">
      <c r="A2419" s="14"/>
      <c r="B2419" s="232"/>
      <c r="C2419" s="233"/>
      <c r="D2419" s="223" t="s">
        <v>129</v>
      </c>
      <c r="E2419" s="234" t="s">
        <v>19</v>
      </c>
      <c r="F2419" s="235" t="s">
        <v>1178</v>
      </c>
      <c r="G2419" s="233"/>
      <c r="H2419" s="236">
        <v>-12.116</v>
      </c>
      <c r="I2419" s="237"/>
      <c r="J2419" s="233"/>
      <c r="K2419" s="233"/>
      <c r="L2419" s="238"/>
      <c r="M2419" s="239"/>
      <c r="N2419" s="240"/>
      <c r="O2419" s="240"/>
      <c r="P2419" s="240"/>
      <c r="Q2419" s="240"/>
      <c r="R2419" s="240"/>
      <c r="S2419" s="240"/>
      <c r="T2419" s="241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42" t="s">
        <v>129</v>
      </c>
      <c r="AU2419" s="242" t="s">
        <v>81</v>
      </c>
      <c r="AV2419" s="14" t="s">
        <v>81</v>
      </c>
      <c r="AW2419" s="14" t="s">
        <v>33</v>
      </c>
      <c r="AX2419" s="14" t="s">
        <v>71</v>
      </c>
      <c r="AY2419" s="242" t="s">
        <v>117</v>
      </c>
    </row>
    <row r="2420" s="14" customFormat="1">
      <c r="A2420" s="14"/>
      <c r="B2420" s="232"/>
      <c r="C2420" s="233"/>
      <c r="D2420" s="223" t="s">
        <v>129</v>
      </c>
      <c r="E2420" s="234" t="s">
        <v>19</v>
      </c>
      <c r="F2420" s="235" t="s">
        <v>1179</v>
      </c>
      <c r="G2420" s="233"/>
      <c r="H2420" s="236">
        <v>16.75</v>
      </c>
      <c r="I2420" s="237"/>
      <c r="J2420" s="233"/>
      <c r="K2420" s="233"/>
      <c r="L2420" s="238"/>
      <c r="M2420" s="239"/>
      <c r="N2420" s="240"/>
      <c r="O2420" s="240"/>
      <c r="P2420" s="240"/>
      <c r="Q2420" s="240"/>
      <c r="R2420" s="240"/>
      <c r="S2420" s="240"/>
      <c r="T2420" s="241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42" t="s">
        <v>129</v>
      </c>
      <c r="AU2420" s="242" t="s">
        <v>81</v>
      </c>
      <c r="AV2420" s="14" t="s">
        <v>81</v>
      </c>
      <c r="AW2420" s="14" t="s">
        <v>33</v>
      </c>
      <c r="AX2420" s="14" t="s">
        <v>71</v>
      </c>
      <c r="AY2420" s="242" t="s">
        <v>117</v>
      </c>
    </row>
    <row r="2421" s="13" customFormat="1">
      <c r="A2421" s="13"/>
      <c r="B2421" s="221"/>
      <c r="C2421" s="222"/>
      <c r="D2421" s="223" t="s">
        <v>129</v>
      </c>
      <c r="E2421" s="224" t="s">
        <v>19</v>
      </c>
      <c r="F2421" s="225" t="s">
        <v>1180</v>
      </c>
      <c r="G2421" s="222"/>
      <c r="H2421" s="224" t="s">
        <v>19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31" t="s">
        <v>129</v>
      </c>
      <c r="AU2421" s="231" t="s">
        <v>81</v>
      </c>
      <c r="AV2421" s="13" t="s">
        <v>79</v>
      </c>
      <c r="AW2421" s="13" t="s">
        <v>33</v>
      </c>
      <c r="AX2421" s="13" t="s">
        <v>71</v>
      </c>
      <c r="AY2421" s="231" t="s">
        <v>117</v>
      </c>
    </row>
    <row r="2422" s="14" customFormat="1">
      <c r="A2422" s="14"/>
      <c r="B2422" s="232"/>
      <c r="C2422" s="233"/>
      <c r="D2422" s="223" t="s">
        <v>129</v>
      </c>
      <c r="E2422" s="234" t="s">
        <v>19</v>
      </c>
      <c r="F2422" s="235" t="s">
        <v>1181</v>
      </c>
      <c r="G2422" s="233"/>
      <c r="H2422" s="236">
        <v>8.0449999999999999</v>
      </c>
      <c r="I2422" s="237"/>
      <c r="J2422" s="233"/>
      <c r="K2422" s="233"/>
      <c r="L2422" s="238"/>
      <c r="M2422" s="239"/>
      <c r="N2422" s="240"/>
      <c r="O2422" s="240"/>
      <c r="P2422" s="240"/>
      <c r="Q2422" s="240"/>
      <c r="R2422" s="240"/>
      <c r="S2422" s="240"/>
      <c r="T2422" s="241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42" t="s">
        <v>129</v>
      </c>
      <c r="AU2422" s="242" t="s">
        <v>81</v>
      </c>
      <c r="AV2422" s="14" t="s">
        <v>81</v>
      </c>
      <c r="AW2422" s="14" t="s">
        <v>33</v>
      </c>
      <c r="AX2422" s="14" t="s">
        <v>71</v>
      </c>
      <c r="AY2422" s="242" t="s">
        <v>117</v>
      </c>
    </row>
    <row r="2423" s="14" customFormat="1">
      <c r="A2423" s="14"/>
      <c r="B2423" s="232"/>
      <c r="C2423" s="233"/>
      <c r="D2423" s="223" t="s">
        <v>129</v>
      </c>
      <c r="E2423" s="234" t="s">
        <v>19</v>
      </c>
      <c r="F2423" s="235" t="s">
        <v>1145</v>
      </c>
      <c r="G2423" s="233"/>
      <c r="H2423" s="236">
        <v>-2.6760000000000002</v>
      </c>
      <c r="I2423" s="237"/>
      <c r="J2423" s="233"/>
      <c r="K2423" s="233"/>
      <c r="L2423" s="238"/>
      <c r="M2423" s="239"/>
      <c r="N2423" s="240"/>
      <c r="O2423" s="240"/>
      <c r="P2423" s="240"/>
      <c r="Q2423" s="240"/>
      <c r="R2423" s="240"/>
      <c r="S2423" s="240"/>
      <c r="T2423" s="241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42" t="s">
        <v>129</v>
      </c>
      <c r="AU2423" s="242" t="s">
        <v>81</v>
      </c>
      <c r="AV2423" s="14" t="s">
        <v>81</v>
      </c>
      <c r="AW2423" s="14" t="s">
        <v>33</v>
      </c>
      <c r="AX2423" s="14" t="s">
        <v>71</v>
      </c>
      <c r="AY2423" s="242" t="s">
        <v>117</v>
      </c>
    </row>
    <row r="2424" s="13" customFormat="1">
      <c r="A2424" s="13"/>
      <c r="B2424" s="221"/>
      <c r="C2424" s="222"/>
      <c r="D2424" s="223" t="s">
        <v>129</v>
      </c>
      <c r="E2424" s="224" t="s">
        <v>19</v>
      </c>
      <c r="F2424" s="225" t="s">
        <v>1182</v>
      </c>
      <c r="G2424" s="222"/>
      <c r="H2424" s="224" t="s">
        <v>19</v>
      </c>
      <c r="I2424" s="226"/>
      <c r="J2424" s="222"/>
      <c r="K2424" s="222"/>
      <c r="L2424" s="227"/>
      <c r="M2424" s="228"/>
      <c r="N2424" s="229"/>
      <c r="O2424" s="229"/>
      <c r="P2424" s="229"/>
      <c r="Q2424" s="229"/>
      <c r="R2424" s="229"/>
      <c r="S2424" s="229"/>
      <c r="T2424" s="230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1" t="s">
        <v>129</v>
      </c>
      <c r="AU2424" s="231" t="s">
        <v>81</v>
      </c>
      <c r="AV2424" s="13" t="s">
        <v>79</v>
      </c>
      <c r="AW2424" s="13" t="s">
        <v>33</v>
      </c>
      <c r="AX2424" s="13" t="s">
        <v>71</v>
      </c>
      <c r="AY2424" s="231" t="s">
        <v>117</v>
      </c>
    </row>
    <row r="2425" s="14" customFormat="1">
      <c r="A2425" s="14"/>
      <c r="B2425" s="232"/>
      <c r="C2425" s="233"/>
      <c r="D2425" s="223" t="s">
        <v>129</v>
      </c>
      <c r="E2425" s="234" t="s">
        <v>19</v>
      </c>
      <c r="F2425" s="235" t="s">
        <v>1183</v>
      </c>
      <c r="G2425" s="233"/>
      <c r="H2425" s="236">
        <v>142.34399999999999</v>
      </c>
      <c r="I2425" s="237"/>
      <c r="J2425" s="233"/>
      <c r="K2425" s="233"/>
      <c r="L2425" s="238"/>
      <c r="M2425" s="239"/>
      <c r="N2425" s="240"/>
      <c r="O2425" s="240"/>
      <c r="P2425" s="240"/>
      <c r="Q2425" s="240"/>
      <c r="R2425" s="240"/>
      <c r="S2425" s="240"/>
      <c r="T2425" s="241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42" t="s">
        <v>129</v>
      </c>
      <c r="AU2425" s="242" t="s">
        <v>81</v>
      </c>
      <c r="AV2425" s="14" t="s">
        <v>81</v>
      </c>
      <c r="AW2425" s="14" t="s">
        <v>33</v>
      </c>
      <c r="AX2425" s="14" t="s">
        <v>71</v>
      </c>
      <c r="AY2425" s="242" t="s">
        <v>117</v>
      </c>
    </row>
    <row r="2426" s="14" customFormat="1">
      <c r="A2426" s="14"/>
      <c r="B2426" s="232"/>
      <c r="C2426" s="233"/>
      <c r="D2426" s="223" t="s">
        <v>129</v>
      </c>
      <c r="E2426" s="234" t="s">
        <v>19</v>
      </c>
      <c r="F2426" s="235" t="s">
        <v>1184</v>
      </c>
      <c r="G2426" s="233"/>
      <c r="H2426" s="236">
        <v>3.6899999999999999</v>
      </c>
      <c r="I2426" s="237"/>
      <c r="J2426" s="233"/>
      <c r="K2426" s="233"/>
      <c r="L2426" s="238"/>
      <c r="M2426" s="239"/>
      <c r="N2426" s="240"/>
      <c r="O2426" s="240"/>
      <c r="P2426" s="240"/>
      <c r="Q2426" s="240"/>
      <c r="R2426" s="240"/>
      <c r="S2426" s="240"/>
      <c r="T2426" s="241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42" t="s">
        <v>129</v>
      </c>
      <c r="AU2426" s="242" t="s">
        <v>81</v>
      </c>
      <c r="AV2426" s="14" t="s">
        <v>81</v>
      </c>
      <c r="AW2426" s="14" t="s">
        <v>33</v>
      </c>
      <c r="AX2426" s="14" t="s">
        <v>71</v>
      </c>
      <c r="AY2426" s="242" t="s">
        <v>117</v>
      </c>
    </row>
    <row r="2427" s="14" customFormat="1">
      <c r="A2427" s="14"/>
      <c r="B2427" s="232"/>
      <c r="C2427" s="233"/>
      <c r="D2427" s="223" t="s">
        <v>129</v>
      </c>
      <c r="E2427" s="234" t="s">
        <v>19</v>
      </c>
      <c r="F2427" s="235" t="s">
        <v>1185</v>
      </c>
      <c r="G2427" s="233"/>
      <c r="H2427" s="236">
        <v>-27.219999999999999</v>
      </c>
      <c r="I2427" s="237"/>
      <c r="J2427" s="233"/>
      <c r="K2427" s="233"/>
      <c r="L2427" s="238"/>
      <c r="M2427" s="239"/>
      <c r="N2427" s="240"/>
      <c r="O2427" s="240"/>
      <c r="P2427" s="240"/>
      <c r="Q2427" s="240"/>
      <c r="R2427" s="240"/>
      <c r="S2427" s="240"/>
      <c r="T2427" s="241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2" t="s">
        <v>129</v>
      </c>
      <c r="AU2427" s="242" t="s">
        <v>81</v>
      </c>
      <c r="AV2427" s="14" t="s">
        <v>81</v>
      </c>
      <c r="AW2427" s="14" t="s">
        <v>33</v>
      </c>
      <c r="AX2427" s="14" t="s">
        <v>71</v>
      </c>
      <c r="AY2427" s="242" t="s">
        <v>117</v>
      </c>
    </row>
    <row r="2428" s="14" customFormat="1">
      <c r="A2428" s="14"/>
      <c r="B2428" s="232"/>
      <c r="C2428" s="233"/>
      <c r="D2428" s="223" t="s">
        <v>129</v>
      </c>
      <c r="E2428" s="234" t="s">
        <v>19</v>
      </c>
      <c r="F2428" s="235" t="s">
        <v>1186</v>
      </c>
      <c r="G2428" s="233"/>
      <c r="H2428" s="236">
        <v>115.77800000000001</v>
      </c>
      <c r="I2428" s="237"/>
      <c r="J2428" s="233"/>
      <c r="K2428" s="233"/>
      <c r="L2428" s="238"/>
      <c r="M2428" s="239"/>
      <c r="N2428" s="240"/>
      <c r="O2428" s="240"/>
      <c r="P2428" s="240"/>
      <c r="Q2428" s="240"/>
      <c r="R2428" s="240"/>
      <c r="S2428" s="240"/>
      <c r="T2428" s="241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42" t="s">
        <v>129</v>
      </c>
      <c r="AU2428" s="242" t="s">
        <v>81</v>
      </c>
      <c r="AV2428" s="14" t="s">
        <v>81</v>
      </c>
      <c r="AW2428" s="14" t="s">
        <v>33</v>
      </c>
      <c r="AX2428" s="14" t="s">
        <v>71</v>
      </c>
      <c r="AY2428" s="242" t="s">
        <v>117</v>
      </c>
    </row>
    <row r="2429" s="14" customFormat="1">
      <c r="A2429" s="14"/>
      <c r="B2429" s="232"/>
      <c r="C2429" s="233"/>
      <c r="D2429" s="223" t="s">
        <v>129</v>
      </c>
      <c r="E2429" s="234" t="s">
        <v>19</v>
      </c>
      <c r="F2429" s="235" t="s">
        <v>1187</v>
      </c>
      <c r="G2429" s="233"/>
      <c r="H2429" s="236">
        <v>-28.649999999999999</v>
      </c>
      <c r="I2429" s="237"/>
      <c r="J2429" s="233"/>
      <c r="K2429" s="233"/>
      <c r="L2429" s="238"/>
      <c r="M2429" s="239"/>
      <c r="N2429" s="240"/>
      <c r="O2429" s="240"/>
      <c r="P2429" s="240"/>
      <c r="Q2429" s="240"/>
      <c r="R2429" s="240"/>
      <c r="S2429" s="240"/>
      <c r="T2429" s="241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42" t="s">
        <v>129</v>
      </c>
      <c r="AU2429" s="242" t="s">
        <v>81</v>
      </c>
      <c r="AV2429" s="14" t="s">
        <v>81</v>
      </c>
      <c r="AW2429" s="14" t="s">
        <v>33</v>
      </c>
      <c r="AX2429" s="14" t="s">
        <v>71</v>
      </c>
      <c r="AY2429" s="242" t="s">
        <v>117</v>
      </c>
    </row>
    <row r="2430" s="14" customFormat="1">
      <c r="A2430" s="14"/>
      <c r="B2430" s="232"/>
      <c r="C2430" s="233"/>
      <c r="D2430" s="223" t="s">
        <v>129</v>
      </c>
      <c r="E2430" s="234" t="s">
        <v>19</v>
      </c>
      <c r="F2430" s="235" t="s">
        <v>1188</v>
      </c>
      <c r="G2430" s="233"/>
      <c r="H2430" s="236">
        <v>71.299999999999997</v>
      </c>
      <c r="I2430" s="237"/>
      <c r="J2430" s="233"/>
      <c r="K2430" s="233"/>
      <c r="L2430" s="238"/>
      <c r="M2430" s="239"/>
      <c r="N2430" s="240"/>
      <c r="O2430" s="240"/>
      <c r="P2430" s="240"/>
      <c r="Q2430" s="240"/>
      <c r="R2430" s="240"/>
      <c r="S2430" s="240"/>
      <c r="T2430" s="241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42" t="s">
        <v>129</v>
      </c>
      <c r="AU2430" s="242" t="s">
        <v>81</v>
      </c>
      <c r="AV2430" s="14" t="s">
        <v>81</v>
      </c>
      <c r="AW2430" s="14" t="s">
        <v>33</v>
      </c>
      <c r="AX2430" s="14" t="s">
        <v>71</v>
      </c>
      <c r="AY2430" s="242" t="s">
        <v>117</v>
      </c>
    </row>
    <row r="2431" s="14" customFormat="1">
      <c r="A2431" s="14"/>
      <c r="B2431" s="232"/>
      <c r="C2431" s="233"/>
      <c r="D2431" s="223" t="s">
        <v>129</v>
      </c>
      <c r="E2431" s="234" t="s">
        <v>19</v>
      </c>
      <c r="F2431" s="235" t="s">
        <v>1189</v>
      </c>
      <c r="G2431" s="233"/>
      <c r="H2431" s="236">
        <v>6.399</v>
      </c>
      <c r="I2431" s="237"/>
      <c r="J2431" s="233"/>
      <c r="K2431" s="233"/>
      <c r="L2431" s="238"/>
      <c r="M2431" s="239"/>
      <c r="N2431" s="240"/>
      <c r="O2431" s="240"/>
      <c r="P2431" s="240"/>
      <c r="Q2431" s="240"/>
      <c r="R2431" s="240"/>
      <c r="S2431" s="240"/>
      <c r="T2431" s="241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42" t="s">
        <v>129</v>
      </c>
      <c r="AU2431" s="242" t="s">
        <v>81</v>
      </c>
      <c r="AV2431" s="14" t="s">
        <v>81</v>
      </c>
      <c r="AW2431" s="14" t="s">
        <v>33</v>
      </c>
      <c r="AX2431" s="14" t="s">
        <v>71</v>
      </c>
      <c r="AY2431" s="242" t="s">
        <v>117</v>
      </c>
    </row>
    <row r="2432" s="14" customFormat="1">
      <c r="A2432" s="14"/>
      <c r="B2432" s="232"/>
      <c r="C2432" s="233"/>
      <c r="D2432" s="223" t="s">
        <v>129</v>
      </c>
      <c r="E2432" s="234" t="s">
        <v>19</v>
      </c>
      <c r="F2432" s="235" t="s">
        <v>1190</v>
      </c>
      <c r="G2432" s="233"/>
      <c r="H2432" s="236">
        <v>2.2770000000000001</v>
      </c>
      <c r="I2432" s="237"/>
      <c r="J2432" s="233"/>
      <c r="K2432" s="233"/>
      <c r="L2432" s="238"/>
      <c r="M2432" s="239"/>
      <c r="N2432" s="240"/>
      <c r="O2432" s="240"/>
      <c r="P2432" s="240"/>
      <c r="Q2432" s="240"/>
      <c r="R2432" s="240"/>
      <c r="S2432" s="240"/>
      <c r="T2432" s="241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42" t="s">
        <v>129</v>
      </c>
      <c r="AU2432" s="242" t="s">
        <v>81</v>
      </c>
      <c r="AV2432" s="14" t="s">
        <v>81</v>
      </c>
      <c r="AW2432" s="14" t="s">
        <v>33</v>
      </c>
      <c r="AX2432" s="14" t="s">
        <v>71</v>
      </c>
      <c r="AY2432" s="242" t="s">
        <v>117</v>
      </c>
    </row>
    <row r="2433" s="13" customFormat="1">
      <c r="A2433" s="13"/>
      <c r="B2433" s="221"/>
      <c r="C2433" s="222"/>
      <c r="D2433" s="223" t="s">
        <v>129</v>
      </c>
      <c r="E2433" s="224" t="s">
        <v>19</v>
      </c>
      <c r="F2433" s="225" t="s">
        <v>1191</v>
      </c>
      <c r="G2433" s="222"/>
      <c r="H2433" s="224" t="s">
        <v>19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1" t="s">
        <v>129</v>
      </c>
      <c r="AU2433" s="231" t="s">
        <v>81</v>
      </c>
      <c r="AV2433" s="13" t="s">
        <v>79</v>
      </c>
      <c r="AW2433" s="13" t="s">
        <v>33</v>
      </c>
      <c r="AX2433" s="13" t="s">
        <v>71</v>
      </c>
      <c r="AY2433" s="231" t="s">
        <v>117</v>
      </c>
    </row>
    <row r="2434" s="14" customFormat="1">
      <c r="A2434" s="14"/>
      <c r="B2434" s="232"/>
      <c r="C2434" s="233"/>
      <c r="D2434" s="223" t="s">
        <v>129</v>
      </c>
      <c r="E2434" s="234" t="s">
        <v>19</v>
      </c>
      <c r="F2434" s="235" t="s">
        <v>1192</v>
      </c>
      <c r="G2434" s="233"/>
      <c r="H2434" s="236">
        <v>12.52</v>
      </c>
      <c r="I2434" s="237"/>
      <c r="J2434" s="233"/>
      <c r="K2434" s="233"/>
      <c r="L2434" s="238"/>
      <c r="M2434" s="239"/>
      <c r="N2434" s="240"/>
      <c r="O2434" s="240"/>
      <c r="P2434" s="240"/>
      <c r="Q2434" s="240"/>
      <c r="R2434" s="240"/>
      <c r="S2434" s="240"/>
      <c r="T2434" s="241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42" t="s">
        <v>129</v>
      </c>
      <c r="AU2434" s="242" t="s">
        <v>81</v>
      </c>
      <c r="AV2434" s="14" t="s">
        <v>81</v>
      </c>
      <c r="AW2434" s="14" t="s">
        <v>33</v>
      </c>
      <c r="AX2434" s="14" t="s">
        <v>71</v>
      </c>
      <c r="AY2434" s="242" t="s">
        <v>117</v>
      </c>
    </row>
    <row r="2435" s="14" customFormat="1">
      <c r="A2435" s="14"/>
      <c r="B2435" s="232"/>
      <c r="C2435" s="233"/>
      <c r="D2435" s="223" t="s">
        <v>129</v>
      </c>
      <c r="E2435" s="234" t="s">
        <v>19</v>
      </c>
      <c r="F2435" s="235" t="s">
        <v>1193</v>
      </c>
      <c r="G2435" s="233"/>
      <c r="H2435" s="236">
        <v>-1.75</v>
      </c>
      <c r="I2435" s="237"/>
      <c r="J2435" s="233"/>
      <c r="K2435" s="233"/>
      <c r="L2435" s="238"/>
      <c r="M2435" s="239"/>
      <c r="N2435" s="240"/>
      <c r="O2435" s="240"/>
      <c r="P2435" s="240"/>
      <c r="Q2435" s="240"/>
      <c r="R2435" s="240"/>
      <c r="S2435" s="240"/>
      <c r="T2435" s="241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42" t="s">
        <v>129</v>
      </c>
      <c r="AU2435" s="242" t="s">
        <v>81</v>
      </c>
      <c r="AV2435" s="14" t="s">
        <v>81</v>
      </c>
      <c r="AW2435" s="14" t="s">
        <v>33</v>
      </c>
      <c r="AX2435" s="14" t="s">
        <v>71</v>
      </c>
      <c r="AY2435" s="242" t="s">
        <v>117</v>
      </c>
    </row>
    <row r="2436" s="14" customFormat="1">
      <c r="A2436" s="14"/>
      <c r="B2436" s="232"/>
      <c r="C2436" s="233"/>
      <c r="D2436" s="223" t="s">
        <v>129</v>
      </c>
      <c r="E2436" s="234" t="s">
        <v>19</v>
      </c>
      <c r="F2436" s="235" t="s">
        <v>1194</v>
      </c>
      <c r="G2436" s="233"/>
      <c r="H2436" s="236">
        <v>5.1799999999999997</v>
      </c>
      <c r="I2436" s="237"/>
      <c r="J2436" s="233"/>
      <c r="K2436" s="233"/>
      <c r="L2436" s="238"/>
      <c r="M2436" s="239"/>
      <c r="N2436" s="240"/>
      <c r="O2436" s="240"/>
      <c r="P2436" s="240"/>
      <c r="Q2436" s="240"/>
      <c r="R2436" s="240"/>
      <c r="S2436" s="240"/>
      <c r="T2436" s="241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42" t="s">
        <v>129</v>
      </c>
      <c r="AU2436" s="242" t="s">
        <v>81</v>
      </c>
      <c r="AV2436" s="14" t="s">
        <v>81</v>
      </c>
      <c r="AW2436" s="14" t="s">
        <v>33</v>
      </c>
      <c r="AX2436" s="14" t="s">
        <v>71</v>
      </c>
      <c r="AY2436" s="242" t="s">
        <v>117</v>
      </c>
    </row>
    <row r="2437" s="13" customFormat="1">
      <c r="A2437" s="13"/>
      <c r="B2437" s="221"/>
      <c r="C2437" s="222"/>
      <c r="D2437" s="223" t="s">
        <v>129</v>
      </c>
      <c r="E2437" s="224" t="s">
        <v>19</v>
      </c>
      <c r="F2437" s="225" t="s">
        <v>1195</v>
      </c>
      <c r="G2437" s="222"/>
      <c r="H2437" s="224" t="s">
        <v>19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1" t="s">
        <v>129</v>
      </c>
      <c r="AU2437" s="231" t="s">
        <v>81</v>
      </c>
      <c r="AV2437" s="13" t="s">
        <v>79</v>
      </c>
      <c r="AW2437" s="13" t="s">
        <v>33</v>
      </c>
      <c r="AX2437" s="13" t="s">
        <v>71</v>
      </c>
      <c r="AY2437" s="231" t="s">
        <v>117</v>
      </c>
    </row>
    <row r="2438" s="14" customFormat="1">
      <c r="A2438" s="14"/>
      <c r="B2438" s="232"/>
      <c r="C2438" s="233"/>
      <c r="D2438" s="223" t="s">
        <v>129</v>
      </c>
      <c r="E2438" s="234" t="s">
        <v>19</v>
      </c>
      <c r="F2438" s="235" t="s">
        <v>1196</v>
      </c>
      <c r="G2438" s="233"/>
      <c r="H2438" s="236">
        <v>15.202999999999999</v>
      </c>
      <c r="I2438" s="237"/>
      <c r="J2438" s="233"/>
      <c r="K2438" s="233"/>
      <c r="L2438" s="238"/>
      <c r="M2438" s="239"/>
      <c r="N2438" s="240"/>
      <c r="O2438" s="240"/>
      <c r="P2438" s="240"/>
      <c r="Q2438" s="240"/>
      <c r="R2438" s="240"/>
      <c r="S2438" s="240"/>
      <c r="T2438" s="241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42" t="s">
        <v>129</v>
      </c>
      <c r="AU2438" s="242" t="s">
        <v>81</v>
      </c>
      <c r="AV2438" s="14" t="s">
        <v>81</v>
      </c>
      <c r="AW2438" s="14" t="s">
        <v>33</v>
      </c>
      <c r="AX2438" s="14" t="s">
        <v>71</v>
      </c>
      <c r="AY2438" s="242" t="s">
        <v>117</v>
      </c>
    </row>
    <row r="2439" s="14" customFormat="1">
      <c r="A2439" s="14"/>
      <c r="B2439" s="232"/>
      <c r="C2439" s="233"/>
      <c r="D2439" s="223" t="s">
        <v>129</v>
      </c>
      <c r="E2439" s="234" t="s">
        <v>19</v>
      </c>
      <c r="F2439" s="235" t="s">
        <v>1197</v>
      </c>
      <c r="G2439" s="233"/>
      <c r="H2439" s="236">
        <v>-0.29999999999999999</v>
      </c>
      <c r="I2439" s="237"/>
      <c r="J2439" s="233"/>
      <c r="K2439" s="233"/>
      <c r="L2439" s="238"/>
      <c r="M2439" s="239"/>
      <c r="N2439" s="240"/>
      <c r="O2439" s="240"/>
      <c r="P2439" s="240"/>
      <c r="Q2439" s="240"/>
      <c r="R2439" s="240"/>
      <c r="S2439" s="240"/>
      <c r="T2439" s="241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42" t="s">
        <v>129</v>
      </c>
      <c r="AU2439" s="242" t="s">
        <v>81</v>
      </c>
      <c r="AV2439" s="14" t="s">
        <v>81</v>
      </c>
      <c r="AW2439" s="14" t="s">
        <v>33</v>
      </c>
      <c r="AX2439" s="14" t="s">
        <v>71</v>
      </c>
      <c r="AY2439" s="242" t="s">
        <v>117</v>
      </c>
    </row>
    <row r="2440" s="14" customFormat="1">
      <c r="A2440" s="14"/>
      <c r="B2440" s="232"/>
      <c r="C2440" s="233"/>
      <c r="D2440" s="223" t="s">
        <v>129</v>
      </c>
      <c r="E2440" s="234" t="s">
        <v>19</v>
      </c>
      <c r="F2440" s="235" t="s">
        <v>1198</v>
      </c>
      <c r="G2440" s="233"/>
      <c r="H2440" s="236">
        <v>4.5599999999999996</v>
      </c>
      <c r="I2440" s="237"/>
      <c r="J2440" s="233"/>
      <c r="K2440" s="233"/>
      <c r="L2440" s="238"/>
      <c r="M2440" s="239"/>
      <c r="N2440" s="240"/>
      <c r="O2440" s="240"/>
      <c r="P2440" s="240"/>
      <c r="Q2440" s="240"/>
      <c r="R2440" s="240"/>
      <c r="S2440" s="240"/>
      <c r="T2440" s="241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42" t="s">
        <v>129</v>
      </c>
      <c r="AU2440" s="242" t="s">
        <v>81</v>
      </c>
      <c r="AV2440" s="14" t="s">
        <v>81</v>
      </c>
      <c r="AW2440" s="14" t="s">
        <v>33</v>
      </c>
      <c r="AX2440" s="14" t="s">
        <v>71</v>
      </c>
      <c r="AY2440" s="242" t="s">
        <v>117</v>
      </c>
    </row>
    <row r="2441" s="13" customFormat="1">
      <c r="A2441" s="13"/>
      <c r="B2441" s="221"/>
      <c r="C2441" s="222"/>
      <c r="D2441" s="223" t="s">
        <v>129</v>
      </c>
      <c r="E2441" s="224" t="s">
        <v>19</v>
      </c>
      <c r="F2441" s="225" t="s">
        <v>1199</v>
      </c>
      <c r="G2441" s="222"/>
      <c r="H2441" s="224" t="s">
        <v>19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1" t="s">
        <v>129</v>
      </c>
      <c r="AU2441" s="231" t="s">
        <v>81</v>
      </c>
      <c r="AV2441" s="13" t="s">
        <v>79</v>
      </c>
      <c r="AW2441" s="13" t="s">
        <v>33</v>
      </c>
      <c r="AX2441" s="13" t="s">
        <v>71</v>
      </c>
      <c r="AY2441" s="231" t="s">
        <v>117</v>
      </c>
    </row>
    <row r="2442" s="14" customFormat="1">
      <c r="A2442" s="14"/>
      <c r="B2442" s="232"/>
      <c r="C2442" s="233"/>
      <c r="D2442" s="223" t="s">
        <v>129</v>
      </c>
      <c r="E2442" s="234" t="s">
        <v>19</v>
      </c>
      <c r="F2442" s="235" t="s">
        <v>1200</v>
      </c>
      <c r="G2442" s="233"/>
      <c r="H2442" s="236">
        <v>8.6720000000000006</v>
      </c>
      <c r="I2442" s="237"/>
      <c r="J2442" s="233"/>
      <c r="K2442" s="233"/>
      <c r="L2442" s="238"/>
      <c r="M2442" s="239"/>
      <c r="N2442" s="240"/>
      <c r="O2442" s="240"/>
      <c r="P2442" s="240"/>
      <c r="Q2442" s="240"/>
      <c r="R2442" s="240"/>
      <c r="S2442" s="240"/>
      <c r="T2442" s="241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42" t="s">
        <v>129</v>
      </c>
      <c r="AU2442" s="242" t="s">
        <v>81</v>
      </c>
      <c r="AV2442" s="14" t="s">
        <v>81</v>
      </c>
      <c r="AW2442" s="14" t="s">
        <v>33</v>
      </c>
      <c r="AX2442" s="14" t="s">
        <v>71</v>
      </c>
      <c r="AY2442" s="242" t="s">
        <v>117</v>
      </c>
    </row>
    <row r="2443" s="14" customFormat="1">
      <c r="A2443" s="14"/>
      <c r="B2443" s="232"/>
      <c r="C2443" s="233"/>
      <c r="D2443" s="223" t="s">
        <v>129</v>
      </c>
      <c r="E2443" s="234" t="s">
        <v>19</v>
      </c>
      <c r="F2443" s="235" t="s">
        <v>1057</v>
      </c>
      <c r="G2443" s="233"/>
      <c r="H2443" s="236">
        <v>-0.16</v>
      </c>
      <c r="I2443" s="237"/>
      <c r="J2443" s="233"/>
      <c r="K2443" s="233"/>
      <c r="L2443" s="238"/>
      <c r="M2443" s="239"/>
      <c r="N2443" s="240"/>
      <c r="O2443" s="240"/>
      <c r="P2443" s="240"/>
      <c r="Q2443" s="240"/>
      <c r="R2443" s="240"/>
      <c r="S2443" s="240"/>
      <c r="T2443" s="241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42" t="s">
        <v>129</v>
      </c>
      <c r="AU2443" s="242" t="s">
        <v>81</v>
      </c>
      <c r="AV2443" s="14" t="s">
        <v>81</v>
      </c>
      <c r="AW2443" s="14" t="s">
        <v>33</v>
      </c>
      <c r="AX2443" s="14" t="s">
        <v>71</v>
      </c>
      <c r="AY2443" s="242" t="s">
        <v>117</v>
      </c>
    </row>
    <row r="2444" s="14" customFormat="1">
      <c r="A2444" s="14"/>
      <c r="B2444" s="232"/>
      <c r="C2444" s="233"/>
      <c r="D2444" s="223" t="s">
        <v>129</v>
      </c>
      <c r="E2444" s="234" t="s">
        <v>19</v>
      </c>
      <c r="F2444" s="235" t="s">
        <v>1201</v>
      </c>
      <c r="G2444" s="233"/>
      <c r="H2444" s="236">
        <v>2.1400000000000001</v>
      </c>
      <c r="I2444" s="237"/>
      <c r="J2444" s="233"/>
      <c r="K2444" s="233"/>
      <c r="L2444" s="238"/>
      <c r="M2444" s="239"/>
      <c r="N2444" s="240"/>
      <c r="O2444" s="240"/>
      <c r="P2444" s="240"/>
      <c r="Q2444" s="240"/>
      <c r="R2444" s="240"/>
      <c r="S2444" s="240"/>
      <c r="T2444" s="241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42" t="s">
        <v>129</v>
      </c>
      <c r="AU2444" s="242" t="s">
        <v>81</v>
      </c>
      <c r="AV2444" s="14" t="s">
        <v>81</v>
      </c>
      <c r="AW2444" s="14" t="s">
        <v>33</v>
      </c>
      <c r="AX2444" s="14" t="s">
        <v>71</v>
      </c>
      <c r="AY2444" s="242" t="s">
        <v>117</v>
      </c>
    </row>
    <row r="2445" s="16" customFormat="1">
      <c r="A2445" s="16"/>
      <c r="B2445" s="254"/>
      <c r="C2445" s="255"/>
      <c r="D2445" s="223" t="s">
        <v>129</v>
      </c>
      <c r="E2445" s="256" t="s">
        <v>19</v>
      </c>
      <c r="F2445" s="257" t="s">
        <v>266</v>
      </c>
      <c r="G2445" s="255"/>
      <c r="H2445" s="258">
        <v>1393.9080000000001</v>
      </c>
      <c r="I2445" s="259"/>
      <c r="J2445" s="255"/>
      <c r="K2445" s="255"/>
      <c r="L2445" s="260"/>
      <c r="M2445" s="261"/>
      <c r="N2445" s="262"/>
      <c r="O2445" s="262"/>
      <c r="P2445" s="262"/>
      <c r="Q2445" s="262"/>
      <c r="R2445" s="262"/>
      <c r="S2445" s="262"/>
      <c r="T2445" s="263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64" t="s">
        <v>129</v>
      </c>
      <c r="AU2445" s="264" t="s">
        <v>81</v>
      </c>
      <c r="AV2445" s="16" t="s">
        <v>267</v>
      </c>
      <c r="AW2445" s="16" t="s">
        <v>33</v>
      </c>
      <c r="AX2445" s="16" t="s">
        <v>71</v>
      </c>
      <c r="AY2445" s="264" t="s">
        <v>117</v>
      </c>
    </row>
    <row r="2446" s="13" customFormat="1">
      <c r="A2446" s="13"/>
      <c r="B2446" s="221"/>
      <c r="C2446" s="222"/>
      <c r="D2446" s="223" t="s">
        <v>129</v>
      </c>
      <c r="E2446" s="224" t="s">
        <v>19</v>
      </c>
      <c r="F2446" s="225" t="s">
        <v>1202</v>
      </c>
      <c r="G2446" s="222"/>
      <c r="H2446" s="224" t="s">
        <v>19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31" t="s">
        <v>129</v>
      </c>
      <c r="AU2446" s="231" t="s">
        <v>81</v>
      </c>
      <c r="AV2446" s="13" t="s">
        <v>79</v>
      </c>
      <c r="AW2446" s="13" t="s">
        <v>33</v>
      </c>
      <c r="AX2446" s="13" t="s">
        <v>71</v>
      </c>
      <c r="AY2446" s="231" t="s">
        <v>117</v>
      </c>
    </row>
    <row r="2447" s="13" customFormat="1">
      <c r="A2447" s="13"/>
      <c r="B2447" s="221"/>
      <c r="C2447" s="222"/>
      <c r="D2447" s="223" t="s">
        <v>129</v>
      </c>
      <c r="E2447" s="224" t="s">
        <v>19</v>
      </c>
      <c r="F2447" s="225" t="s">
        <v>1203</v>
      </c>
      <c r="G2447" s="222"/>
      <c r="H2447" s="224" t="s">
        <v>19</v>
      </c>
      <c r="I2447" s="226"/>
      <c r="J2447" s="222"/>
      <c r="K2447" s="222"/>
      <c r="L2447" s="227"/>
      <c r="M2447" s="228"/>
      <c r="N2447" s="229"/>
      <c r="O2447" s="229"/>
      <c r="P2447" s="229"/>
      <c r="Q2447" s="229"/>
      <c r="R2447" s="229"/>
      <c r="S2447" s="229"/>
      <c r="T2447" s="230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31" t="s">
        <v>129</v>
      </c>
      <c r="AU2447" s="231" t="s">
        <v>81</v>
      </c>
      <c r="AV2447" s="13" t="s">
        <v>79</v>
      </c>
      <c r="AW2447" s="13" t="s">
        <v>33</v>
      </c>
      <c r="AX2447" s="13" t="s">
        <v>71</v>
      </c>
      <c r="AY2447" s="231" t="s">
        <v>117</v>
      </c>
    </row>
    <row r="2448" s="14" customFormat="1">
      <c r="A2448" s="14"/>
      <c r="B2448" s="232"/>
      <c r="C2448" s="233"/>
      <c r="D2448" s="223" t="s">
        <v>129</v>
      </c>
      <c r="E2448" s="234" t="s">
        <v>19</v>
      </c>
      <c r="F2448" s="235" t="s">
        <v>1204</v>
      </c>
      <c r="G2448" s="233"/>
      <c r="H2448" s="236">
        <v>48.265000000000001</v>
      </c>
      <c r="I2448" s="237"/>
      <c r="J2448" s="233"/>
      <c r="K2448" s="233"/>
      <c r="L2448" s="238"/>
      <c r="M2448" s="239"/>
      <c r="N2448" s="240"/>
      <c r="O2448" s="240"/>
      <c r="P2448" s="240"/>
      <c r="Q2448" s="240"/>
      <c r="R2448" s="240"/>
      <c r="S2448" s="240"/>
      <c r="T2448" s="241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42" t="s">
        <v>129</v>
      </c>
      <c r="AU2448" s="242" t="s">
        <v>81</v>
      </c>
      <c r="AV2448" s="14" t="s">
        <v>81</v>
      </c>
      <c r="AW2448" s="14" t="s">
        <v>33</v>
      </c>
      <c r="AX2448" s="14" t="s">
        <v>71</v>
      </c>
      <c r="AY2448" s="242" t="s">
        <v>117</v>
      </c>
    </row>
    <row r="2449" s="14" customFormat="1">
      <c r="A2449" s="14"/>
      <c r="B2449" s="232"/>
      <c r="C2449" s="233"/>
      <c r="D2449" s="223" t="s">
        <v>129</v>
      </c>
      <c r="E2449" s="234" t="s">
        <v>19</v>
      </c>
      <c r="F2449" s="235" t="s">
        <v>1205</v>
      </c>
      <c r="G2449" s="233"/>
      <c r="H2449" s="236">
        <v>-16.352</v>
      </c>
      <c r="I2449" s="237"/>
      <c r="J2449" s="233"/>
      <c r="K2449" s="233"/>
      <c r="L2449" s="238"/>
      <c r="M2449" s="239"/>
      <c r="N2449" s="240"/>
      <c r="O2449" s="240"/>
      <c r="P2449" s="240"/>
      <c r="Q2449" s="240"/>
      <c r="R2449" s="240"/>
      <c r="S2449" s="240"/>
      <c r="T2449" s="241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42" t="s">
        <v>129</v>
      </c>
      <c r="AU2449" s="242" t="s">
        <v>81</v>
      </c>
      <c r="AV2449" s="14" t="s">
        <v>81</v>
      </c>
      <c r="AW2449" s="14" t="s">
        <v>33</v>
      </c>
      <c r="AX2449" s="14" t="s">
        <v>71</v>
      </c>
      <c r="AY2449" s="242" t="s">
        <v>117</v>
      </c>
    </row>
    <row r="2450" s="14" customFormat="1">
      <c r="A2450" s="14"/>
      <c r="B2450" s="232"/>
      <c r="C2450" s="233"/>
      <c r="D2450" s="223" t="s">
        <v>129</v>
      </c>
      <c r="E2450" s="234" t="s">
        <v>19</v>
      </c>
      <c r="F2450" s="235" t="s">
        <v>1206</v>
      </c>
      <c r="G2450" s="233"/>
      <c r="H2450" s="236">
        <v>66.917000000000002</v>
      </c>
      <c r="I2450" s="237"/>
      <c r="J2450" s="233"/>
      <c r="K2450" s="233"/>
      <c r="L2450" s="238"/>
      <c r="M2450" s="239"/>
      <c r="N2450" s="240"/>
      <c r="O2450" s="240"/>
      <c r="P2450" s="240"/>
      <c r="Q2450" s="240"/>
      <c r="R2450" s="240"/>
      <c r="S2450" s="240"/>
      <c r="T2450" s="241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42" t="s">
        <v>129</v>
      </c>
      <c r="AU2450" s="242" t="s">
        <v>81</v>
      </c>
      <c r="AV2450" s="14" t="s">
        <v>81</v>
      </c>
      <c r="AW2450" s="14" t="s">
        <v>33</v>
      </c>
      <c r="AX2450" s="14" t="s">
        <v>71</v>
      </c>
      <c r="AY2450" s="242" t="s">
        <v>117</v>
      </c>
    </row>
    <row r="2451" s="14" customFormat="1">
      <c r="A2451" s="14"/>
      <c r="B2451" s="232"/>
      <c r="C2451" s="233"/>
      <c r="D2451" s="223" t="s">
        <v>129</v>
      </c>
      <c r="E2451" s="234" t="s">
        <v>19</v>
      </c>
      <c r="F2451" s="235" t="s">
        <v>1207</v>
      </c>
      <c r="G2451" s="233"/>
      <c r="H2451" s="236">
        <v>-11.154</v>
      </c>
      <c r="I2451" s="237"/>
      <c r="J2451" s="233"/>
      <c r="K2451" s="233"/>
      <c r="L2451" s="238"/>
      <c r="M2451" s="239"/>
      <c r="N2451" s="240"/>
      <c r="O2451" s="240"/>
      <c r="P2451" s="240"/>
      <c r="Q2451" s="240"/>
      <c r="R2451" s="240"/>
      <c r="S2451" s="240"/>
      <c r="T2451" s="241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42" t="s">
        <v>129</v>
      </c>
      <c r="AU2451" s="242" t="s">
        <v>81</v>
      </c>
      <c r="AV2451" s="14" t="s">
        <v>81</v>
      </c>
      <c r="AW2451" s="14" t="s">
        <v>33</v>
      </c>
      <c r="AX2451" s="14" t="s">
        <v>71</v>
      </c>
      <c r="AY2451" s="242" t="s">
        <v>117</v>
      </c>
    </row>
    <row r="2452" s="14" customFormat="1">
      <c r="A2452" s="14"/>
      <c r="B2452" s="232"/>
      <c r="C2452" s="233"/>
      <c r="D2452" s="223" t="s">
        <v>129</v>
      </c>
      <c r="E2452" s="234" t="s">
        <v>19</v>
      </c>
      <c r="F2452" s="235" t="s">
        <v>1208</v>
      </c>
      <c r="G2452" s="233"/>
      <c r="H2452" s="236">
        <v>12.199999999999999</v>
      </c>
      <c r="I2452" s="237"/>
      <c r="J2452" s="233"/>
      <c r="K2452" s="233"/>
      <c r="L2452" s="238"/>
      <c r="M2452" s="239"/>
      <c r="N2452" s="240"/>
      <c r="O2452" s="240"/>
      <c r="P2452" s="240"/>
      <c r="Q2452" s="240"/>
      <c r="R2452" s="240"/>
      <c r="S2452" s="240"/>
      <c r="T2452" s="241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2" t="s">
        <v>129</v>
      </c>
      <c r="AU2452" s="242" t="s">
        <v>81</v>
      </c>
      <c r="AV2452" s="14" t="s">
        <v>81</v>
      </c>
      <c r="AW2452" s="14" t="s">
        <v>33</v>
      </c>
      <c r="AX2452" s="14" t="s">
        <v>71</v>
      </c>
      <c r="AY2452" s="242" t="s">
        <v>117</v>
      </c>
    </row>
    <row r="2453" s="14" customFormat="1">
      <c r="A2453" s="14"/>
      <c r="B2453" s="232"/>
      <c r="C2453" s="233"/>
      <c r="D2453" s="223" t="s">
        <v>129</v>
      </c>
      <c r="E2453" s="234" t="s">
        <v>19</v>
      </c>
      <c r="F2453" s="235" t="s">
        <v>1208</v>
      </c>
      <c r="G2453" s="233"/>
      <c r="H2453" s="236">
        <v>12.199999999999999</v>
      </c>
      <c r="I2453" s="237"/>
      <c r="J2453" s="233"/>
      <c r="K2453" s="233"/>
      <c r="L2453" s="238"/>
      <c r="M2453" s="239"/>
      <c r="N2453" s="240"/>
      <c r="O2453" s="240"/>
      <c r="P2453" s="240"/>
      <c r="Q2453" s="240"/>
      <c r="R2453" s="240"/>
      <c r="S2453" s="240"/>
      <c r="T2453" s="241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42" t="s">
        <v>129</v>
      </c>
      <c r="AU2453" s="242" t="s">
        <v>81</v>
      </c>
      <c r="AV2453" s="14" t="s">
        <v>81</v>
      </c>
      <c r="AW2453" s="14" t="s">
        <v>33</v>
      </c>
      <c r="AX2453" s="14" t="s">
        <v>71</v>
      </c>
      <c r="AY2453" s="242" t="s">
        <v>117</v>
      </c>
    </row>
    <row r="2454" s="14" customFormat="1">
      <c r="A2454" s="14"/>
      <c r="B2454" s="232"/>
      <c r="C2454" s="233"/>
      <c r="D2454" s="223" t="s">
        <v>129</v>
      </c>
      <c r="E2454" s="234" t="s">
        <v>19</v>
      </c>
      <c r="F2454" s="235" t="s">
        <v>1209</v>
      </c>
      <c r="G2454" s="233"/>
      <c r="H2454" s="236">
        <v>31.768999999999998</v>
      </c>
      <c r="I2454" s="237"/>
      <c r="J2454" s="233"/>
      <c r="K2454" s="233"/>
      <c r="L2454" s="238"/>
      <c r="M2454" s="239"/>
      <c r="N2454" s="240"/>
      <c r="O2454" s="240"/>
      <c r="P2454" s="240"/>
      <c r="Q2454" s="240"/>
      <c r="R2454" s="240"/>
      <c r="S2454" s="240"/>
      <c r="T2454" s="241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42" t="s">
        <v>129</v>
      </c>
      <c r="AU2454" s="242" t="s">
        <v>81</v>
      </c>
      <c r="AV2454" s="14" t="s">
        <v>81</v>
      </c>
      <c r="AW2454" s="14" t="s">
        <v>33</v>
      </c>
      <c r="AX2454" s="14" t="s">
        <v>71</v>
      </c>
      <c r="AY2454" s="242" t="s">
        <v>117</v>
      </c>
    </row>
    <row r="2455" s="14" customFormat="1">
      <c r="A2455" s="14"/>
      <c r="B2455" s="232"/>
      <c r="C2455" s="233"/>
      <c r="D2455" s="223" t="s">
        <v>129</v>
      </c>
      <c r="E2455" s="234" t="s">
        <v>19</v>
      </c>
      <c r="F2455" s="235" t="s">
        <v>1095</v>
      </c>
      <c r="G2455" s="233"/>
      <c r="H2455" s="236">
        <v>3.895</v>
      </c>
      <c r="I2455" s="237"/>
      <c r="J2455" s="233"/>
      <c r="K2455" s="233"/>
      <c r="L2455" s="238"/>
      <c r="M2455" s="239"/>
      <c r="N2455" s="240"/>
      <c r="O2455" s="240"/>
      <c r="P2455" s="240"/>
      <c r="Q2455" s="240"/>
      <c r="R2455" s="240"/>
      <c r="S2455" s="240"/>
      <c r="T2455" s="241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42" t="s">
        <v>129</v>
      </c>
      <c r="AU2455" s="242" t="s">
        <v>81</v>
      </c>
      <c r="AV2455" s="14" t="s">
        <v>81</v>
      </c>
      <c r="AW2455" s="14" t="s">
        <v>33</v>
      </c>
      <c r="AX2455" s="14" t="s">
        <v>71</v>
      </c>
      <c r="AY2455" s="242" t="s">
        <v>117</v>
      </c>
    </row>
    <row r="2456" s="14" customFormat="1">
      <c r="A2456" s="14"/>
      <c r="B2456" s="232"/>
      <c r="C2456" s="233"/>
      <c r="D2456" s="223" t="s">
        <v>129</v>
      </c>
      <c r="E2456" s="234" t="s">
        <v>19</v>
      </c>
      <c r="F2456" s="235" t="s">
        <v>1095</v>
      </c>
      <c r="G2456" s="233"/>
      <c r="H2456" s="236">
        <v>3.895</v>
      </c>
      <c r="I2456" s="237"/>
      <c r="J2456" s="233"/>
      <c r="K2456" s="233"/>
      <c r="L2456" s="238"/>
      <c r="M2456" s="239"/>
      <c r="N2456" s="240"/>
      <c r="O2456" s="240"/>
      <c r="P2456" s="240"/>
      <c r="Q2456" s="240"/>
      <c r="R2456" s="240"/>
      <c r="S2456" s="240"/>
      <c r="T2456" s="241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42" t="s">
        <v>129</v>
      </c>
      <c r="AU2456" s="242" t="s">
        <v>81</v>
      </c>
      <c r="AV2456" s="14" t="s">
        <v>81</v>
      </c>
      <c r="AW2456" s="14" t="s">
        <v>33</v>
      </c>
      <c r="AX2456" s="14" t="s">
        <v>71</v>
      </c>
      <c r="AY2456" s="242" t="s">
        <v>117</v>
      </c>
    </row>
    <row r="2457" s="13" customFormat="1">
      <c r="A2457" s="13"/>
      <c r="B2457" s="221"/>
      <c r="C2457" s="222"/>
      <c r="D2457" s="223" t="s">
        <v>129</v>
      </c>
      <c r="E2457" s="224" t="s">
        <v>19</v>
      </c>
      <c r="F2457" s="225" t="s">
        <v>1210</v>
      </c>
      <c r="G2457" s="222"/>
      <c r="H2457" s="224" t="s">
        <v>19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1" t="s">
        <v>129</v>
      </c>
      <c r="AU2457" s="231" t="s">
        <v>81</v>
      </c>
      <c r="AV2457" s="13" t="s">
        <v>79</v>
      </c>
      <c r="AW2457" s="13" t="s">
        <v>33</v>
      </c>
      <c r="AX2457" s="13" t="s">
        <v>71</v>
      </c>
      <c r="AY2457" s="231" t="s">
        <v>117</v>
      </c>
    </row>
    <row r="2458" s="14" customFormat="1">
      <c r="A2458" s="14"/>
      <c r="B2458" s="232"/>
      <c r="C2458" s="233"/>
      <c r="D2458" s="223" t="s">
        <v>129</v>
      </c>
      <c r="E2458" s="234" t="s">
        <v>19</v>
      </c>
      <c r="F2458" s="235" t="s">
        <v>1211</v>
      </c>
      <c r="G2458" s="233"/>
      <c r="H2458" s="236">
        <v>15.311999999999999</v>
      </c>
      <c r="I2458" s="237"/>
      <c r="J2458" s="233"/>
      <c r="K2458" s="233"/>
      <c r="L2458" s="238"/>
      <c r="M2458" s="239"/>
      <c r="N2458" s="240"/>
      <c r="O2458" s="240"/>
      <c r="P2458" s="240"/>
      <c r="Q2458" s="240"/>
      <c r="R2458" s="240"/>
      <c r="S2458" s="240"/>
      <c r="T2458" s="241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2" t="s">
        <v>129</v>
      </c>
      <c r="AU2458" s="242" t="s">
        <v>81</v>
      </c>
      <c r="AV2458" s="14" t="s">
        <v>81</v>
      </c>
      <c r="AW2458" s="14" t="s">
        <v>33</v>
      </c>
      <c r="AX2458" s="14" t="s">
        <v>71</v>
      </c>
      <c r="AY2458" s="242" t="s">
        <v>117</v>
      </c>
    </row>
    <row r="2459" s="14" customFormat="1">
      <c r="A2459" s="14"/>
      <c r="B2459" s="232"/>
      <c r="C2459" s="233"/>
      <c r="D2459" s="223" t="s">
        <v>129</v>
      </c>
      <c r="E2459" s="234" t="s">
        <v>19</v>
      </c>
      <c r="F2459" s="235" t="s">
        <v>1098</v>
      </c>
      <c r="G2459" s="233"/>
      <c r="H2459" s="236">
        <v>-1.29</v>
      </c>
      <c r="I2459" s="237"/>
      <c r="J2459" s="233"/>
      <c r="K2459" s="233"/>
      <c r="L2459" s="238"/>
      <c r="M2459" s="239"/>
      <c r="N2459" s="240"/>
      <c r="O2459" s="240"/>
      <c r="P2459" s="240"/>
      <c r="Q2459" s="240"/>
      <c r="R2459" s="240"/>
      <c r="S2459" s="240"/>
      <c r="T2459" s="241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42" t="s">
        <v>129</v>
      </c>
      <c r="AU2459" s="242" t="s">
        <v>81</v>
      </c>
      <c r="AV2459" s="14" t="s">
        <v>81</v>
      </c>
      <c r="AW2459" s="14" t="s">
        <v>33</v>
      </c>
      <c r="AX2459" s="14" t="s">
        <v>71</v>
      </c>
      <c r="AY2459" s="242" t="s">
        <v>117</v>
      </c>
    </row>
    <row r="2460" s="14" customFormat="1">
      <c r="A2460" s="14"/>
      <c r="B2460" s="232"/>
      <c r="C2460" s="233"/>
      <c r="D2460" s="223" t="s">
        <v>129</v>
      </c>
      <c r="E2460" s="234" t="s">
        <v>19</v>
      </c>
      <c r="F2460" s="235" t="s">
        <v>1099</v>
      </c>
      <c r="G2460" s="233"/>
      <c r="H2460" s="236">
        <v>7.9800000000000004</v>
      </c>
      <c r="I2460" s="237"/>
      <c r="J2460" s="233"/>
      <c r="K2460" s="233"/>
      <c r="L2460" s="238"/>
      <c r="M2460" s="239"/>
      <c r="N2460" s="240"/>
      <c r="O2460" s="240"/>
      <c r="P2460" s="240"/>
      <c r="Q2460" s="240"/>
      <c r="R2460" s="240"/>
      <c r="S2460" s="240"/>
      <c r="T2460" s="241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42" t="s">
        <v>129</v>
      </c>
      <c r="AU2460" s="242" t="s">
        <v>81</v>
      </c>
      <c r="AV2460" s="14" t="s">
        <v>81</v>
      </c>
      <c r="AW2460" s="14" t="s">
        <v>33</v>
      </c>
      <c r="AX2460" s="14" t="s">
        <v>71</v>
      </c>
      <c r="AY2460" s="242" t="s">
        <v>117</v>
      </c>
    </row>
    <row r="2461" s="13" customFormat="1">
      <c r="A2461" s="13"/>
      <c r="B2461" s="221"/>
      <c r="C2461" s="222"/>
      <c r="D2461" s="223" t="s">
        <v>129</v>
      </c>
      <c r="E2461" s="224" t="s">
        <v>19</v>
      </c>
      <c r="F2461" s="225" t="s">
        <v>1212</v>
      </c>
      <c r="G2461" s="222"/>
      <c r="H2461" s="224" t="s">
        <v>19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31" t="s">
        <v>129</v>
      </c>
      <c r="AU2461" s="231" t="s">
        <v>81</v>
      </c>
      <c r="AV2461" s="13" t="s">
        <v>79</v>
      </c>
      <c r="AW2461" s="13" t="s">
        <v>33</v>
      </c>
      <c r="AX2461" s="13" t="s">
        <v>71</v>
      </c>
      <c r="AY2461" s="231" t="s">
        <v>117</v>
      </c>
    </row>
    <row r="2462" s="14" customFormat="1">
      <c r="A2462" s="14"/>
      <c r="B2462" s="232"/>
      <c r="C2462" s="233"/>
      <c r="D2462" s="223" t="s">
        <v>129</v>
      </c>
      <c r="E2462" s="234" t="s">
        <v>19</v>
      </c>
      <c r="F2462" s="235" t="s">
        <v>1213</v>
      </c>
      <c r="G2462" s="233"/>
      <c r="H2462" s="236">
        <v>8.1300000000000008</v>
      </c>
      <c r="I2462" s="237"/>
      <c r="J2462" s="233"/>
      <c r="K2462" s="233"/>
      <c r="L2462" s="238"/>
      <c r="M2462" s="239"/>
      <c r="N2462" s="240"/>
      <c r="O2462" s="240"/>
      <c r="P2462" s="240"/>
      <c r="Q2462" s="240"/>
      <c r="R2462" s="240"/>
      <c r="S2462" s="240"/>
      <c r="T2462" s="241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42" t="s">
        <v>129</v>
      </c>
      <c r="AU2462" s="242" t="s">
        <v>81</v>
      </c>
      <c r="AV2462" s="14" t="s">
        <v>81</v>
      </c>
      <c r="AW2462" s="14" t="s">
        <v>33</v>
      </c>
      <c r="AX2462" s="14" t="s">
        <v>71</v>
      </c>
      <c r="AY2462" s="242" t="s">
        <v>117</v>
      </c>
    </row>
    <row r="2463" s="14" customFormat="1">
      <c r="A2463" s="14"/>
      <c r="B2463" s="232"/>
      <c r="C2463" s="233"/>
      <c r="D2463" s="223" t="s">
        <v>129</v>
      </c>
      <c r="E2463" s="234" t="s">
        <v>19</v>
      </c>
      <c r="F2463" s="235" t="s">
        <v>1057</v>
      </c>
      <c r="G2463" s="233"/>
      <c r="H2463" s="236">
        <v>-0.16</v>
      </c>
      <c r="I2463" s="237"/>
      <c r="J2463" s="233"/>
      <c r="K2463" s="233"/>
      <c r="L2463" s="238"/>
      <c r="M2463" s="239"/>
      <c r="N2463" s="240"/>
      <c r="O2463" s="240"/>
      <c r="P2463" s="240"/>
      <c r="Q2463" s="240"/>
      <c r="R2463" s="240"/>
      <c r="S2463" s="240"/>
      <c r="T2463" s="241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42" t="s">
        <v>129</v>
      </c>
      <c r="AU2463" s="242" t="s">
        <v>81</v>
      </c>
      <c r="AV2463" s="14" t="s">
        <v>81</v>
      </c>
      <c r="AW2463" s="14" t="s">
        <v>33</v>
      </c>
      <c r="AX2463" s="14" t="s">
        <v>71</v>
      </c>
      <c r="AY2463" s="242" t="s">
        <v>117</v>
      </c>
    </row>
    <row r="2464" s="14" customFormat="1">
      <c r="A2464" s="14"/>
      <c r="B2464" s="232"/>
      <c r="C2464" s="233"/>
      <c r="D2464" s="223" t="s">
        <v>129</v>
      </c>
      <c r="E2464" s="234" t="s">
        <v>19</v>
      </c>
      <c r="F2464" s="235" t="s">
        <v>1102</v>
      </c>
      <c r="G2464" s="233"/>
      <c r="H2464" s="236">
        <v>1.73</v>
      </c>
      <c r="I2464" s="237"/>
      <c r="J2464" s="233"/>
      <c r="K2464" s="233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2" t="s">
        <v>129</v>
      </c>
      <c r="AU2464" s="242" t="s">
        <v>81</v>
      </c>
      <c r="AV2464" s="14" t="s">
        <v>81</v>
      </c>
      <c r="AW2464" s="14" t="s">
        <v>33</v>
      </c>
      <c r="AX2464" s="14" t="s">
        <v>71</v>
      </c>
      <c r="AY2464" s="242" t="s">
        <v>117</v>
      </c>
    </row>
    <row r="2465" s="13" customFormat="1">
      <c r="A2465" s="13"/>
      <c r="B2465" s="221"/>
      <c r="C2465" s="222"/>
      <c r="D2465" s="223" t="s">
        <v>129</v>
      </c>
      <c r="E2465" s="224" t="s">
        <v>19</v>
      </c>
      <c r="F2465" s="225" t="s">
        <v>1214</v>
      </c>
      <c r="G2465" s="222"/>
      <c r="H2465" s="224" t="s">
        <v>19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31" t="s">
        <v>129</v>
      </c>
      <c r="AU2465" s="231" t="s">
        <v>81</v>
      </c>
      <c r="AV2465" s="13" t="s">
        <v>79</v>
      </c>
      <c r="AW2465" s="13" t="s">
        <v>33</v>
      </c>
      <c r="AX2465" s="13" t="s">
        <v>71</v>
      </c>
      <c r="AY2465" s="231" t="s">
        <v>117</v>
      </c>
    </row>
    <row r="2466" s="14" customFormat="1">
      <c r="A2466" s="14"/>
      <c r="B2466" s="232"/>
      <c r="C2466" s="233"/>
      <c r="D2466" s="223" t="s">
        <v>129</v>
      </c>
      <c r="E2466" s="234" t="s">
        <v>19</v>
      </c>
      <c r="F2466" s="235" t="s">
        <v>1215</v>
      </c>
      <c r="G2466" s="233"/>
      <c r="H2466" s="236">
        <v>9.2140000000000004</v>
      </c>
      <c r="I2466" s="237"/>
      <c r="J2466" s="233"/>
      <c r="K2466" s="233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42" t="s">
        <v>129</v>
      </c>
      <c r="AU2466" s="242" t="s">
        <v>81</v>
      </c>
      <c r="AV2466" s="14" t="s">
        <v>81</v>
      </c>
      <c r="AW2466" s="14" t="s">
        <v>33</v>
      </c>
      <c r="AX2466" s="14" t="s">
        <v>71</v>
      </c>
      <c r="AY2466" s="242" t="s">
        <v>117</v>
      </c>
    </row>
    <row r="2467" s="14" customFormat="1">
      <c r="A2467" s="14"/>
      <c r="B2467" s="232"/>
      <c r="C2467" s="233"/>
      <c r="D2467" s="223" t="s">
        <v>129</v>
      </c>
      <c r="E2467" s="234" t="s">
        <v>19</v>
      </c>
      <c r="F2467" s="235" t="s">
        <v>1216</v>
      </c>
      <c r="G2467" s="233"/>
      <c r="H2467" s="236">
        <v>-2</v>
      </c>
      <c r="I2467" s="237"/>
      <c r="J2467" s="233"/>
      <c r="K2467" s="233"/>
      <c r="L2467" s="238"/>
      <c r="M2467" s="239"/>
      <c r="N2467" s="240"/>
      <c r="O2467" s="240"/>
      <c r="P2467" s="240"/>
      <c r="Q2467" s="240"/>
      <c r="R2467" s="240"/>
      <c r="S2467" s="240"/>
      <c r="T2467" s="241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2" t="s">
        <v>129</v>
      </c>
      <c r="AU2467" s="242" t="s">
        <v>81</v>
      </c>
      <c r="AV2467" s="14" t="s">
        <v>81</v>
      </c>
      <c r="AW2467" s="14" t="s">
        <v>33</v>
      </c>
      <c r="AX2467" s="14" t="s">
        <v>71</v>
      </c>
      <c r="AY2467" s="242" t="s">
        <v>117</v>
      </c>
    </row>
    <row r="2468" s="14" customFormat="1">
      <c r="A2468" s="14"/>
      <c r="B2468" s="232"/>
      <c r="C2468" s="233"/>
      <c r="D2468" s="223" t="s">
        <v>129</v>
      </c>
      <c r="E2468" s="234" t="s">
        <v>19</v>
      </c>
      <c r="F2468" s="235" t="s">
        <v>1217</v>
      </c>
      <c r="G2468" s="233"/>
      <c r="H2468" s="236">
        <v>2.3300000000000001</v>
      </c>
      <c r="I2468" s="237"/>
      <c r="J2468" s="233"/>
      <c r="K2468" s="233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42" t="s">
        <v>129</v>
      </c>
      <c r="AU2468" s="242" t="s">
        <v>81</v>
      </c>
      <c r="AV2468" s="14" t="s">
        <v>81</v>
      </c>
      <c r="AW2468" s="14" t="s">
        <v>33</v>
      </c>
      <c r="AX2468" s="14" t="s">
        <v>71</v>
      </c>
      <c r="AY2468" s="242" t="s">
        <v>117</v>
      </c>
    </row>
    <row r="2469" s="13" customFormat="1">
      <c r="A2469" s="13"/>
      <c r="B2469" s="221"/>
      <c r="C2469" s="222"/>
      <c r="D2469" s="223" t="s">
        <v>129</v>
      </c>
      <c r="E2469" s="224" t="s">
        <v>19</v>
      </c>
      <c r="F2469" s="225" t="s">
        <v>1218</v>
      </c>
      <c r="G2469" s="222"/>
      <c r="H2469" s="224" t="s">
        <v>19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31" t="s">
        <v>129</v>
      </c>
      <c r="AU2469" s="231" t="s">
        <v>81</v>
      </c>
      <c r="AV2469" s="13" t="s">
        <v>79</v>
      </c>
      <c r="AW2469" s="13" t="s">
        <v>33</v>
      </c>
      <c r="AX2469" s="13" t="s">
        <v>71</v>
      </c>
      <c r="AY2469" s="231" t="s">
        <v>117</v>
      </c>
    </row>
    <row r="2470" s="14" customFormat="1">
      <c r="A2470" s="14"/>
      <c r="B2470" s="232"/>
      <c r="C2470" s="233"/>
      <c r="D2470" s="223" t="s">
        <v>129</v>
      </c>
      <c r="E2470" s="234" t="s">
        <v>19</v>
      </c>
      <c r="F2470" s="235" t="s">
        <v>1219</v>
      </c>
      <c r="G2470" s="233"/>
      <c r="H2470" s="236">
        <v>207.90000000000001</v>
      </c>
      <c r="I2470" s="237"/>
      <c r="J2470" s="233"/>
      <c r="K2470" s="233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42" t="s">
        <v>129</v>
      </c>
      <c r="AU2470" s="242" t="s">
        <v>81</v>
      </c>
      <c r="AV2470" s="14" t="s">
        <v>81</v>
      </c>
      <c r="AW2470" s="14" t="s">
        <v>33</v>
      </c>
      <c r="AX2470" s="14" t="s">
        <v>71</v>
      </c>
      <c r="AY2470" s="242" t="s">
        <v>117</v>
      </c>
    </row>
    <row r="2471" s="14" customFormat="1">
      <c r="A2471" s="14"/>
      <c r="B2471" s="232"/>
      <c r="C2471" s="233"/>
      <c r="D2471" s="223" t="s">
        <v>129</v>
      </c>
      <c r="E2471" s="234" t="s">
        <v>19</v>
      </c>
      <c r="F2471" s="235" t="s">
        <v>1220</v>
      </c>
      <c r="G2471" s="233"/>
      <c r="H2471" s="236">
        <v>-50.746000000000002</v>
      </c>
      <c r="I2471" s="237"/>
      <c r="J2471" s="233"/>
      <c r="K2471" s="233"/>
      <c r="L2471" s="238"/>
      <c r="M2471" s="239"/>
      <c r="N2471" s="240"/>
      <c r="O2471" s="240"/>
      <c r="P2471" s="240"/>
      <c r="Q2471" s="240"/>
      <c r="R2471" s="240"/>
      <c r="S2471" s="240"/>
      <c r="T2471" s="241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42" t="s">
        <v>129</v>
      </c>
      <c r="AU2471" s="242" t="s">
        <v>81</v>
      </c>
      <c r="AV2471" s="14" t="s">
        <v>81</v>
      </c>
      <c r="AW2471" s="14" t="s">
        <v>33</v>
      </c>
      <c r="AX2471" s="14" t="s">
        <v>71</v>
      </c>
      <c r="AY2471" s="242" t="s">
        <v>117</v>
      </c>
    </row>
    <row r="2472" s="14" customFormat="1">
      <c r="A2472" s="14"/>
      <c r="B2472" s="232"/>
      <c r="C2472" s="233"/>
      <c r="D2472" s="223" t="s">
        <v>129</v>
      </c>
      <c r="E2472" s="234" t="s">
        <v>19</v>
      </c>
      <c r="F2472" s="235" t="s">
        <v>1221</v>
      </c>
      <c r="G2472" s="233"/>
      <c r="H2472" s="236">
        <v>70.269999999999996</v>
      </c>
      <c r="I2472" s="237"/>
      <c r="J2472" s="233"/>
      <c r="K2472" s="233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2" t="s">
        <v>129</v>
      </c>
      <c r="AU2472" s="242" t="s">
        <v>81</v>
      </c>
      <c r="AV2472" s="14" t="s">
        <v>81</v>
      </c>
      <c r="AW2472" s="14" t="s">
        <v>33</v>
      </c>
      <c r="AX2472" s="14" t="s">
        <v>71</v>
      </c>
      <c r="AY2472" s="242" t="s">
        <v>117</v>
      </c>
    </row>
    <row r="2473" s="14" customFormat="1">
      <c r="A2473" s="14"/>
      <c r="B2473" s="232"/>
      <c r="C2473" s="233"/>
      <c r="D2473" s="223" t="s">
        <v>129</v>
      </c>
      <c r="E2473" s="234" t="s">
        <v>19</v>
      </c>
      <c r="F2473" s="235" t="s">
        <v>1222</v>
      </c>
      <c r="G2473" s="233"/>
      <c r="H2473" s="236">
        <v>2.133</v>
      </c>
      <c r="I2473" s="237"/>
      <c r="J2473" s="233"/>
      <c r="K2473" s="233"/>
      <c r="L2473" s="238"/>
      <c r="M2473" s="239"/>
      <c r="N2473" s="240"/>
      <c r="O2473" s="240"/>
      <c r="P2473" s="240"/>
      <c r="Q2473" s="240"/>
      <c r="R2473" s="240"/>
      <c r="S2473" s="240"/>
      <c r="T2473" s="241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42" t="s">
        <v>129</v>
      </c>
      <c r="AU2473" s="242" t="s">
        <v>81</v>
      </c>
      <c r="AV2473" s="14" t="s">
        <v>81</v>
      </c>
      <c r="AW2473" s="14" t="s">
        <v>33</v>
      </c>
      <c r="AX2473" s="14" t="s">
        <v>71</v>
      </c>
      <c r="AY2473" s="242" t="s">
        <v>117</v>
      </c>
    </row>
    <row r="2474" s="14" customFormat="1">
      <c r="A2474" s="14"/>
      <c r="B2474" s="232"/>
      <c r="C2474" s="233"/>
      <c r="D2474" s="223" t="s">
        <v>129</v>
      </c>
      <c r="E2474" s="234" t="s">
        <v>19</v>
      </c>
      <c r="F2474" s="235" t="s">
        <v>1223</v>
      </c>
      <c r="G2474" s="233"/>
      <c r="H2474" s="236">
        <v>2.3809999999999998</v>
      </c>
      <c r="I2474" s="237"/>
      <c r="J2474" s="233"/>
      <c r="K2474" s="233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42" t="s">
        <v>129</v>
      </c>
      <c r="AU2474" s="242" t="s">
        <v>81</v>
      </c>
      <c r="AV2474" s="14" t="s">
        <v>81</v>
      </c>
      <c r="AW2474" s="14" t="s">
        <v>33</v>
      </c>
      <c r="AX2474" s="14" t="s">
        <v>71</v>
      </c>
      <c r="AY2474" s="242" t="s">
        <v>117</v>
      </c>
    </row>
    <row r="2475" s="14" customFormat="1">
      <c r="A2475" s="14"/>
      <c r="B2475" s="232"/>
      <c r="C2475" s="233"/>
      <c r="D2475" s="223" t="s">
        <v>129</v>
      </c>
      <c r="E2475" s="234" t="s">
        <v>19</v>
      </c>
      <c r="F2475" s="235" t="s">
        <v>1184</v>
      </c>
      <c r="G2475" s="233"/>
      <c r="H2475" s="236">
        <v>3.6899999999999999</v>
      </c>
      <c r="I2475" s="237"/>
      <c r="J2475" s="233"/>
      <c r="K2475" s="233"/>
      <c r="L2475" s="238"/>
      <c r="M2475" s="239"/>
      <c r="N2475" s="240"/>
      <c r="O2475" s="240"/>
      <c r="P2475" s="240"/>
      <c r="Q2475" s="240"/>
      <c r="R2475" s="240"/>
      <c r="S2475" s="240"/>
      <c r="T2475" s="241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42" t="s">
        <v>129</v>
      </c>
      <c r="AU2475" s="242" t="s">
        <v>81</v>
      </c>
      <c r="AV2475" s="14" t="s">
        <v>81</v>
      </c>
      <c r="AW2475" s="14" t="s">
        <v>33</v>
      </c>
      <c r="AX2475" s="14" t="s">
        <v>71</v>
      </c>
      <c r="AY2475" s="242" t="s">
        <v>117</v>
      </c>
    </row>
    <row r="2476" s="14" customFormat="1">
      <c r="A2476" s="14"/>
      <c r="B2476" s="232"/>
      <c r="C2476" s="233"/>
      <c r="D2476" s="223" t="s">
        <v>129</v>
      </c>
      <c r="E2476" s="234" t="s">
        <v>19</v>
      </c>
      <c r="F2476" s="235" t="s">
        <v>1224</v>
      </c>
      <c r="G2476" s="233"/>
      <c r="H2476" s="236">
        <v>20.52</v>
      </c>
      <c r="I2476" s="237"/>
      <c r="J2476" s="233"/>
      <c r="K2476" s="233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42" t="s">
        <v>129</v>
      </c>
      <c r="AU2476" s="242" t="s">
        <v>81</v>
      </c>
      <c r="AV2476" s="14" t="s">
        <v>81</v>
      </c>
      <c r="AW2476" s="14" t="s">
        <v>33</v>
      </c>
      <c r="AX2476" s="14" t="s">
        <v>71</v>
      </c>
      <c r="AY2476" s="242" t="s">
        <v>117</v>
      </c>
    </row>
    <row r="2477" s="14" customFormat="1">
      <c r="A2477" s="14"/>
      <c r="B2477" s="232"/>
      <c r="C2477" s="233"/>
      <c r="D2477" s="223" t="s">
        <v>129</v>
      </c>
      <c r="E2477" s="234" t="s">
        <v>19</v>
      </c>
      <c r="F2477" s="235" t="s">
        <v>1225</v>
      </c>
      <c r="G2477" s="233"/>
      <c r="H2477" s="236">
        <v>2.6909999999999998</v>
      </c>
      <c r="I2477" s="237"/>
      <c r="J2477" s="233"/>
      <c r="K2477" s="233"/>
      <c r="L2477" s="238"/>
      <c r="M2477" s="239"/>
      <c r="N2477" s="240"/>
      <c r="O2477" s="240"/>
      <c r="P2477" s="240"/>
      <c r="Q2477" s="240"/>
      <c r="R2477" s="240"/>
      <c r="S2477" s="240"/>
      <c r="T2477" s="241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2" t="s">
        <v>129</v>
      </c>
      <c r="AU2477" s="242" t="s">
        <v>81</v>
      </c>
      <c r="AV2477" s="14" t="s">
        <v>81</v>
      </c>
      <c r="AW2477" s="14" t="s">
        <v>33</v>
      </c>
      <c r="AX2477" s="14" t="s">
        <v>71</v>
      </c>
      <c r="AY2477" s="242" t="s">
        <v>117</v>
      </c>
    </row>
    <row r="2478" s="13" customFormat="1">
      <c r="A2478" s="13"/>
      <c r="B2478" s="221"/>
      <c r="C2478" s="222"/>
      <c r="D2478" s="223" t="s">
        <v>129</v>
      </c>
      <c r="E2478" s="224" t="s">
        <v>19</v>
      </c>
      <c r="F2478" s="225" t="s">
        <v>1226</v>
      </c>
      <c r="G2478" s="222"/>
      <c r="H2478" s="224" t="s">
        <v>19</v>
      </c>
      <c r="I2478" s="226"/>
      <c r="J2478" s="222"/>
      <c r="K2478" s="222"/>
      <c r="L2478" s="227"/>
      <c r="M2478" s="228"/>
      <c r="N2478" s="229"/>
      <c r="O2478" s="229"/>
      <c r="P2478" s="229"/>
      <c r="Q2478" s="229"/>
      <c r="R2478" s="229"/>
      <c r="S2478" s="229"/>
      <c r="T2478" s="230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1" t="s">
        <v>129</v>
      </c>
      <c r="AU2478" s="231" t="s">
        <v>81</v>
      </c>
      <c r="AV2478" s="13" t="s">
        <v>79</v>
      </c>
      <c r="AW2478" s="13" t="s">
        <v>33</v>
      </c>
      <c r="AX2478" s="13" t="s">
        <v>71</v>
      </c>
      <c r="AY2478" s="231" t="s">
        <v>117</v>
      </c>
    </row>
    <row r="2479" s="14" customFormat="1">
      <c r="A2479" s="14"/>
      <c r="B2479" s="232"/>
      <c r="C2479" s="233"/>
      <c r="D2479" s="223" t="s">
        <v>129</v>
      </c>
      <c r="E2479" s="234" t="s">
        <v>19</v>
      </c>
      <c r="F2479" s="235" t="s">
        <v>1227</v>
      </c>
      <c r="G2479" s="233"/>
      <c r="H2479" s="236">
        <v>34.073999999999998</v>
      </c>
      <c r="I2479" s="237"/>
      <c r="J2479" s="233"/>
      <c r="K2479" s="233"/>
      <c r="L2479" s="238"/>
      <c r="M2479" s="239"/>
      <c r="N2479" s="240"/>
      <c r="O2479" s="240"/>
      <c r="P2479" s="240"/>
      <c r="Q2479" s="240"/>
      <c r="R2479" s="240"/>
      <c r="S2479" s="240"/>
      <c r="T2479" s="241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42" t="s">
        <v>129</v>
      </c>
      <c r="AU2479" s="242" t="s">
        <v>81</v>
      </c>
      <c r="AV2479" s="14" t="s">
        <v>81</v>
      </c>
      <c r="AW2479" s="14" t="s">
        <v>33</v>
      </c>
      <c r="AX2479" s="14" t="s">
        <v>71</v>
      </c>
      <c r="AY2479" s="242" t="s">
        <v>117</v>
      </c>
    </row>
    <row r="2480" s="14" customFormat="1">
      <c r="A2480" s="14"/>
      <c r="B2480" s="232"/>
      <c r="C2480" s="233"/>
      <c r="D2480" s="223" t="s">
        <v>129</v>
      </c>
      <c r="E2480" s="234" t="s">
        <v>19</v>
      </c>
      <c r="F2480" s="235" t="s">
        <v>1228</v>
      </c>
      <c r="G2480" s="233"/>
      <c r="H2480" s="236">
        <v>-7.1399999999999997</v>
      </c>
      <c r="I2480" s="237"/>
      <c r="J2480" s="233"/>
      <c r="K2480" s="233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42" t="s">
        <v>129</v>
      </c>
      <c r="AU2480" s="242" t="s">
        <v>81</v>
      </c>
      <c r="AV2480" s="14" t="s">
        <v>81</v>
      </c>
      <c r="AW2480" s="14" t="s">
        <v>33</v>
      </c>
      <c r="AX2480" s="14" t="s">
        <v>71</v>
      </c>
      <c r="AY2480" s="242" t="s">
        <v>117</v>
      </c>
    </row>
    <row r="2481" s="13" customFormat="1">
      <c r="A2481" s="13"/>
      <c r="B2481" s="221"/>
      <c r="C2481" s="222"/>
      <c r="D2481" s="223" t="s">
        <v>129</v>
      </c>
      <c r="E2481" s="224" t="s">
        <v>19</v>
      </c>
      <c r="F2481" s="225" t="s">
        <v>1229</v>
      </c>
      <c r="G2481" s="222"/>
      <c r="H2481" s="224" t="s">
        <v>19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1" t="s">
        <v>129</v>
      </c>
      <c r="AU2481" s="231" t="s">
        <v>81</v>
      </c>
      <c r="AV2481" s="13" t="s">
        <v>79</v>
      </c>
      <c r="AW2481" s="13" t="s">
        <v>33</v>
      </c>
      <c r="AX2481" s="13" t="s">
        <v>71</v>
      </c>
      <c r="AY2481" s="231" t="s">
        <v>117</v>
      </c>
    </row>
    <row r="2482" s="14" customFormat="1">
      <c r="A2482" s="14"/>
      <c r="B2482" s="232"/>
      <c r="C2482" s="233"/>
      <c r="D2482" s="223" t="s">
        <v>129</v>
      </c>
      <c r="E2482" s="234" t="s">
        <v>19</v>
      </c>
      <c r="F2482" s="235" t="s">
        <v>1230</v>
      </c>
      <c r="G2482" s="233"/>
      <c r="H2482" s="236">
        <v>20.649999999999999</v>
      </c>
      <c r="I2482" s="237"/>
      <c r="J2482" s="233"/>
      <c r="K2482" s="233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2" t="s">
        <v>129</v>
      </c>
      <c r="AU2482" s="242" t="s">
        <v>81</v>
      </c>
      <c r="AV2482" s="14" t="s">
        <v>81</v>
      </c>
      <c r="AW2482" s="14" t="s">
        <v>33</v>
      </c>
      <c r="AX2482" s="14" t="s">
        <v>71</v>
      </c>
      <c r="AY2482" s="242" t="s">
        <v>117</v>
      </c>
    </row>
    <row r="2483" s="14" customFormat="1">
      <c r="A2483" s="14"/>
      <c r="B2483" s="232"/>
      <c r="C2483" s="233"/>
      <c r="D2483" s="223" t="s">
        <v>129</v>
      </c>
      <c r="E2483" s="234" t="s">
        <v>19</v>
      </c>
      <c r="F2483" s="235" t="s">
        <v>1231</v>
      </c>
      <c r="G2483" s="233"/>
      <c r="H2483" s="236">
        <v>-2.6600000000000001</v>
      </c>
      <c r="I2483" s="237"/>
      <c r="J2483" s="233"/>
      <c r="K2483" s="233"/>
      <c r="L2483" s="238"/>
      <c r="M2483" s="239"/>
      <c r="N2483" s="240"/>
      <c r="O2483" s="240"/>
      <c r="P2483" s="240"/>
      <c r="Q2483" s="240"/>
      <c r="R2483" s="240"/>
      <c r="S2483" s="240"/>
      <c r="T2483" s="241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42" t="s">
        <v>129</v>
      </c>
      <c r="AU2483" s="242" t="s">
        <v>81</v>
      </c>
      <c r="AV2483" s="14" t="s">
        <v>81</v>
      </c>
      <c r="AW2483" s="14" t="s">
        <v>33</v>
      </c>
      <c r="AX2483" s="14" t="s">
        <v>71</v>
      </c>
      <c r="AY2483" s="242" t="s">
        <v>117</v>
      </c>
    </row>
    <row r="2484" s="14" customFormat="1">
      <c r="A2484" s="14"/>
      <c r="B2484" s="232"/>
      <c r="C2484" s="233"/>
      <c r="D2484" s="223" t="s">
        <v>129</v>
      </c>
      <c r="E2484" s="234" t="s">
        <v>19</v>
      </c>
      <c r="F2484" s="235" t="s">
        <v>1232</v>
      </c>
      <c r="G2484" s="233"/>
      <c r="H2484" s="236">
        <v>30.5</v>
      </c>
      <c r="I2484" s="237"/>
      <c r="J2484" s="233"/>
      <c r="K2484" s="233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42" t="s">
        <v>129</v>
      </c>
      <c r="AU2484" s="242" t="s">
        <v>81</v>
      </c>
      <c r="AV2484" s="14" t="s">
        <v>81</v>
      </c>
      <c r="AW2484" s="14" t="s">
        <v>33</v>
      </c>
      <c r="AX2484" s="14" t="s">
        <v>71</v>
      </c>
      <c r="AY2484" s="242" t="s">
        <v>117</v>
      </c>
    </row>
    <row r="2485" s="14" customFormat="1">
      <c r="A2485" s="14"/>
      <c r="B2485" s="232"/>
      <c r="C2485" s="233"/>
      <c r="D2485" s="223" t="s">
        <v>129</v>
      </c>
      <c r="E2485" s="234" t="s">
        <v>19</v>
      </c>
      <c r="F2485" s="235" t="s">
        <v>1233</v>
      </c>
      <c r="G2485" s="233"/>
      <c r="H2485" s="236">
        <v>-2.7200000000000002</v>
      </c>
      <c r="I2485" s="237"/>
      <c r="J2485" s="233"/>
      <c r="K2485" s="233"/>
      <c r="L2485" s="238"/>
      <c r="M2485" s="239"/>
      <c r="N2485" s="240"/>
      <c r="O2485" s="240"/>
      <c r="P2485" s="240"/>
      <c r="Q2485" s="240"/>
      <c r="R2485" s="240"/>
      <c r="S2485" s="240"/>
      <c r="T2485" s="241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42" t="s">
        <v>129</v>
      </c>
      <c r="AU2485" s="242" t="s">
        <v>81</v>
      </c>
      <c r="AV2485" s="14" t="s">
        <v>81</v>
      </c>
      <c r="AW2485" s="14" t="s">
        <v>33</v>
      </c>
      <c r="AX2485" s="14" t="s">
        <v>71</v>
      </c>
      <c r="AY2485" s="242" t="s">
        <v>117</v>
      </c>
    </row>
    <row r="2486" s="14" customFormat="1">
      <c r="A2486" s="14"/>
      <c r="B2486" s="232"/>
      <c r="C2486" s="233"/>
      <c r="D2486" s="223" t="s">
        <v>129</v>
      </c>
      <c r="E2486" s="234" t="s">
        <v>19</v>
      </c>
      <c r="F2486" s="235" t="s">
        <v>1234</v>
      </c>
      <c r="G2486" s="233"/>
      <c r="H2486" s="236">
        <v>43.920000000000002</v>
      </c>
      <c r="I2486" s="237"/>
      <c r="J2486" s="233"/>
      <c r="K2486" s="233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42" t="s">
        <v>129</v>
      </c>
      <c r="AU2486" s="242" t="s">
        <v>81</v>
      </c>
      <c r="AV2486" s="14" t="s">
        <v>81</v>
      </c>
      <c r="AW2486" s="14" t="s">
        <v>33</v>
      </c>
      <c r="AX2486" s="14" t="s">
        <v>71</v>
      </c>
      <c r="AY2486" s="242" t="s">
        <v>117</v>
      </c>
    </row>
    <row r="2487" s="14" customFormat="1">
      <c r="A2487" s="14"/>
      <c r="B2487" s="232"/>
      <c r="C2487" s="233"/>
      <c r="D2487" s="223" t="s">
        <v>129</v>
      </c>
      <c r="E2487" s="234" t="s">
        <v>19</v>
      </c>
      <c r="F2487" s="235" t="s">
        <v>1235</v>
      </c>
      <c r="G2487" s="233"/>
      <c r="H2487" s="236">
        <v>14.880000000000001</v>
      </c>
      <c r="I2487" s="237"/>
      <c r="J2487" s="233"/>
      <c r="K2487" s="233"/>
      <c r="L2487" s="238"/>
      <c r="M2487" s="239"/>
      <c r="N2487" s="240"/>
      <c r="O2487" s="240"/>
      <c r="P2487" s="240"/>
      <c r="Q2487" s="240"/>
      <c r="R2487" s="240"/>
      <c r="S2487" s="240"/>
      <c r="T2487" s="241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42" t="s">
        <v>129</v>
      </c>
      <c r="AU2487" s="242" t="s">
        <v>81</v>
      </c>
      <c r="AV2487" s="14" t="s">
        <v>81</v>
      </c>
      <c r="AW2487" s="14" t="s">
        <v>33</v>
      </c>
      <c r="AX2487" s="14" t="s">
        <v>71</v>
      </c>
      <c r="AY2487" s="242" t="s">
        <v>117</v>
      </c>
    </row>
    <row r="2488" s="13" customFormat="1">
      <c r="A2488" s="13"/>
      <c r="B2488" s="221"/>
      <c r="C2488" s="222"/>
      <c r="D2488" s="223" t="s">
        <v>129</v>
      </c>
      <c r="E2488" s="224" t="s">
        <v>19</v>
      </c>
      <c r="F2488" s="225" t="s">
        <v>1236</v>
      </c>
      <c r="G2488" s="222"/>
      <c r="H2488" s="224" t="s">
        <v>19</v>
      </c>
      <c r="I2488" s="226"/>
      <c r="J2488" s="222"/>
      <c r="K2488" s="222"/>
      <c r="L2488" s="227"/>
      <c r="M2488" s="228"/>
      <c r="N2488" s="229"/>
      <c r="O2488" s="229"/>
      <c r="P2488" s="229"/>
      <c r="Q2488" s="229"/>
      <c r="R2488" s="229"/>
      <c r="S2488" s="229"/>
      <c r="T2488" s="230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1" t="s">
        <v>129</v>
      </c>
      <c r="AU2488" s="231" t="s">
        <v>81</v>
      </c>
      <c r="AV2488" s="13" t="s">
        <v>79</v>
      </c>
      <c r="AW2488" s="13" t="s">
        <v>33</v>
      </c>
      <c r="AX2488" s="13" t="s">
        <v>71</v>
      </c>
      <c r="AY2488" s="231" t="s">
        <v>117</v>
      </c>
    </row>
    <row r="2489" s="14" customFormat="1">
      <c r="A2489" s="14"/>
      <c r="B2489" s="232"/>
      <c r="C2489" s="233"/>
      <c r="D2489" s="223" t="s">
        <v>129</v>
      </c>
      <c r="E2489" s="234" t="s">
        <v>19</v>
      </c>
      <c r="F2489" s="235" t="s">
        <v>1153</v>
      </c>
      <c r="G2489" s="233"/>
      <c r="H2489" s="236">
        <v>8.5190000000000001</v>
      </c>
      <c r="I2489" s="237"/>
      <c r="J2489" s="233"/>
      <c r="K2489" s="233"/>
      <c r="L2489" s="238"/>
      <c r="M2489" s="239"/>
      <c r="N2489" s="240"/>
      <c r="O2489" s="240"/>
      <c r="P2489" s="240"/>
      <c r="Q2489" s="240"/>
      <c r="R2489" s="240"/>
      <c r="S2489" s="240"/>
      <c r="T2489" s="241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42" t="s">
        <v>129</v>
      </c>
      <c r="AU2489" s="242" t="s">
        <v>81</v>
      </c>
      <c r="AV2489" s="14" t="s">
        <v>81</v>
      </c>
      <c r="AW2489" s="14" t="s">
        <v>33</v>
      </c>
      <c r="AX2489" s="14" t="s">
        <v>71</v>
      </c>
      <c r="AY2489" s="242" t="s">
        <v>117</v>
      </c>
    </row>
    <row r="2490" s="14" customFormat="1">
      <c r="A2490" s="14"/>
      <c r="B2490" s="232"/>
      <c r="C2490" s="233"/>
      <c r="D2490" s="223" t="s">
        <v>129</v>
      </c>
      <c r="E2490" s="234" t="s">
        <v>19</v>
      </c>
      <c r="F2490" s="235" t="s">
        <v>1237</v>
      </c>
      <c r="G2490" s="233"/>
      <c r="H2490" s="236">
        <v>-0.95999999999999996</v>
      </c>
      <c r="I2490" s="237"/>
      <c r="J2490" s="233"/>
      <c r="K2490" s="233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42" t="s">
        <v>129</v>
      </c>
      <c r="AU2490" s="242" t="s">
        <v>81</v>
      </c>
      <c r="AV2490" s="14" t="s">
        <v>81</v>
      </c>
      <c r="AW2490" s="14" t="s">
        <v>33</v>
      </c>
      <c r="AX2490" s="14" t="s">
        <v>71</v>
      </c>
      <c r="AY2490" s="242" t="s">
        <v>117</v>
      </c>
    </row>
    <row r="2491" s="13" customFormat="1">
      <c r="A2491" s="13"/>
      <c r="B2491" s="221"/>
      <c r="C2491" s="222"/>
      <c r="D2491" s="223" t="s">
        <v>129</v>
      </c>
      <c r="E2491" s="224" t="s">
        <v>19</v>
      </c>
      <c r="F2491" s="225" t="s">
        <v>1238</v>
      </c>
      <c r="G2491" s="222"/>
      <c r="H2491" s="224" t="s">
        <v>19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31" t="s">
        <v>129</v>
      </c>
      <c r="AU2491" s="231" t="s">
        <v>81</v>
      </c>
      <c r="AV2491" s="13" t="s">
        <v>79</v>
      </c>
      <c r="AW2491" s="13" t="s">
        <v>33</v>
      </c>
      <c r="AX2491" s="13" t="s">
        <v>71</v>
      </c>
      <c r="AY2491" s="231" t="s">
        <v>117</v>
      </c>
    </row>
    <row r="2492" s="14" customFormat="1">
      <c r="A2492" s="14"/>
      <c r="B2492" s="232"/>
      <c r="C2492" s="233"/>
      <c r="D2492" s="223" t="s">
        <v>129</v>
      </c>
      <c r="E2492" s="234" t="s">
        <v>19</v>
      </c>
      <c r="F2492" s="235" t="s">
        <v>1239</v>
      </c>
      <c r="G2492" s="233"/>
      <c r="H2492" s="236">
        <v>56.524999999999999</v>
      </c>
      <c r="I2492" s="237"/>
      <c r="J2492" s="233"/>
      <c r="K2492" s="233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42" t="s">
        <v>129</v>
      </c>
      <c r="AU2492" s="242" t="s">
        <v>81</v>
      </c>
      <c r="AV2492" s="14" t="s">
        <v>81</v>
      </c>
      <c r="AW2492" s="14" t="s">
        <v>33</v>
      </c>
      <c r="AX2492" s="14" t="s">
        <v>71</v>
      </c>
      <c r="AY2492" s="242" t="s">
        <v>117</v>
      </c>
    </row>
    <row r="2493" s="14" customFormat="1">
      <c r="A2493" s="14"/>
      <c r="B2493" s="232"/>
      <c r="C2493" s="233"/>
      <c r="D2493" s="223" t="s">
        <v>129</v>
      </c>
      <c r="E2493" s="234" t="s">
        <v>19</v>
      </c>
      <c r="F2493" s="235" t="s">
        <v>1240</v>
      </c>
      <c r="G2493" s="233"/>
      <c r="H2493" s="236">
        <v>-14.670999999999999</v>
      </c>
      <c r="I2493" s="237"/>
      <c r="J2493" s="233"/>
      <c r="K2493" s="233"/>
      <c r="L2493" s="238"/>
      <c r="M2493" s="239"/>
      <c r="N2493" s="240"/>
      <c r="O2493" s="240"/>
      <c r="P2493" s="240"/>
      <c r="Q2493" s="240"/>
      <c r="R2493" s="240"/>
      <c r="S2493" s="240"/>
      <c r="T2493" s="241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42" t="s">
        <v>129</v>
      </c>
      <c r="AU2493" s="242" t="s">
        <v>81</v>
      </c>
      <c r="AV2493" s="14" t="s">
        <v>81</v>
      </c>
      <c r="AW2493" s="14" t="s">
        <v>33</v>
      </c>
      <c r="AX2493" s="14" t="s">
        <v>71</v>
      </c>
      <c r="AY2493" s="242" t="s">
        <v>117</v>
      </c>
    </row>
    <row r="2494" s="14" customFormat="1">
      <c r="A2494" s="14"/>
      <c r="B2494" s="232"/>
      <c r="C2494" s="233"/>
      <c r="D2494" s="223" t="s">
        <v>129</v>
      </c>
      <c r="E2494" s="234" t="s">
        <v>19</v>
      </c>
      <c r="F2494" s="235" t="s">
        <v>1130</v>
      </c>
      <c r="G2494" s="233"/>
      <c r="H2494" s="236">
        <v>13.25</v>
      </c>
      <c r="I2494" s="237"/>
      <c r="J2494" s="233"/>
      <c r="K2494" s="233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42" t="s">
        <v>129</v>
      </c>
      <c r="AU2494" s="242" t="s">
        <v>81</v>
      </c>
      <c r="AV2494" s="14" t="s">
        <v>81</v>
      </c>
      <c r="AW2494" s="14" t="s">
        <v>33</v>
      </c>
      <c r="AX2494" s="14" t="s">
        <v>71</v>
      </c>
      <c r="AY2494" s="242" t="s">
        <v>117</v>
      </c>
    </row>
    <row r="2495" s="13" customFormat="1">
      <c r="A2495" s="13"/>
      <c r="B2495" s="221"/>
      <c r="C2495" s="222"/>
      <c r="D2495" s="223" t="s">
        <v>129</v>
      </c>
      <c r="E2495" s="224" t="s">
        <v>19</v>
      </c>
      <c r="F2495" s="225" t="s">
        <v>1241</v>
      </c>
      <c r="G2495" s="222"/>
      <c r="H2495" s="224" t="s">
        <v>19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31" t="s">
        <v>129</v>
      </c>
      <c r="AU2495" s="231" t="s">
        <v>81</v>
      </c>
      <c r="AV2495" s="13" t="s">
        <v>79</v>
      </c>
      <c r="AW2495" s="13" t="s">
        <v>33</v>
      </c>
      <c r="AX2495" s="13" t="s">
        <v>71</v>
      </c>
      <c r="AY2495" s="231" t="s">
        <v>117</v>
      </c>
    </row>
    <row r="2496" s="14" customFormat="1">
      <c r="A2496" s="14"/>
      <c r="B2496" s="232"/>
      <c r="C2496" s="233"/>
      <c r="D2496" s="223" t="s">
        <v>129</v>
      </c>
      <c r="E2496" s="234" t="s">
        <v>19</v>
      </c>
      <c r="F2496" s="235" t="s">
        <v>1126</v>
      </c>
      <c r="G2496" s="233"/>
      <c r="H2496" s="236">
        <v>16.722000000000001</v>
      </c>
      <c r="I2496" s="237"/>
      <c r="J2496" s="233"/>
      <c r="K2496" s="233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42" t="s">
        <v>129</v>
      </c>
      <c r="AU2496" s="242" t="s">
        <v>81</v>
      </c>
      <c r="AV2496" s="14" t="s">
        <v>81</v>
      </c>
      <c r="AW2496" s="14" t="s">
        <v>33</v>
      </c>
      <c r="AX2496" s="14" t="s">
        <v>71</v>
      </c>
      <c r="AY2496" s="242" t="s">
        <v>117</v>
      </c>
    </row>
    <row r="2497" s="14" customFormat="1">
      <c r="A2497" s="14"/>
      <c r="B2497" s="232"/>
      <c r="C2497" s="233"/>
      <c r="D2497" s="223" t="s">
        <v>129</v>
      </c>
      <c r="E2497" s="234" t="s">
        <v>19</v>
      </c>
      <c r="F2497" s="235" t="s">
        <v>1120</v>
      </c>
      <c r="G2497" s="233"/>
      <c r="H2497" s="236">
        <v>-3.5699999999999998</v>
      </c>
      <c r="I2497" s="237"/>
      <c r="J2497" s="233"/>
      <c r="K2497" s="233"/>
      <c r="L2497" s="238"/>
      <c r="M2497" s="239"/>
      <c r="N2497" s="240"/>
      <c r="O2497" s="240"/>
      <c r="P2497" s="240"/>
      <c r="Q2497" s="240"/>
      <c r="R2497" s="240"/>
      <c r="S2497" s="240"/>
      <c r="T2497" s="241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42" t="s">
        <v>129</v>
      </c>
      <c r="AU2497" s="242" t="s">
        <v>81</v>
      </c>
      <c r="AV2497" s="14" t="s">
        <v>81</v>
      </c>
      <c r="AW2497" s="14" t="s">
        <v>33</v>
      </c>
      <c r="AX2497" s="14" t="s">
        <v>71</v>
      </c>
      <c r="AY2497" s="242" t="s">
        <v>117</v>
      </c>
    </row>
    <row r="2498" s="13" customFormat="1">
      <c r="A2498" s="13"/>
      <c r="B2498" s="221"/>
      <c r="C2498" s="222"/>
      <c r="D2498" s="223" t="s">
        <v>129</v>
      </c>
      <c r="E2498" s="224" t="s">
        <v>19</v>
      </c>
      <c r="F2498" s="225" t="s">
        <v>1242</v>
      </c>
      <c r="G2498" s="222"/>
      <c r="H2498" s="224" t="s">
        <v>19</v>
      </c>
      <c r="I2498" s="226"/>
      <c r="J2498" s="222"/>
      <c r="K2498" s="222"/>
      <c r="L2498" s="227"/>
      <c r="M2498" s="228"/>
      <c r="N2498" s="229"/>
      <c r="O2498" s="229"/>
      <c r="P2498" s="229"/>
      <c r="Q2498" s="229"/>
      <c r="R2498" s="229"/>
      <c r="S2498" s="229"/>
      <c r="T2498" s="230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1" t="s">
        <v>129</v>
      </c>
      <c r="AU2498" s="231" t="s">
        <v>81</v>
      </c>
      <c r="AV2498" s="13" t="s">
        <v>79</v>
      </c>
      <c r="AW2498" s="13" t="s">
        <v>33</v>
      </c>
      <c r="AX2498" s="13" t="s">
        <v>71</v>
      </c>
      <c r="AY2498" s="231" t="s">
        <v>117</v>
      </c>
    </row>
    <row r="2499" s="14" customFormat="1">
      <c r="A2499" s="14"/>
      <c r="B2499" s="232"/>
      <c r="C2499" s="233"/>
      <c r="D2499" s="223" t="s">
        <v>129</v>
      </c>
      <c r="E2499" s="234" t="s">
        <v>19</v>
      </c>
      <c r="F2499" s="235" t="s">
        <v>1243</v>
      </c>
      <c r="G2499" s="233"/>
      <c r="H2499" s="236">
        <v>8.8339999999999996</v>
      </c>
      <c r="I2499" s="237"/>
      <c r="J2499" s="233"/>
      <c r="K2499" s="233"/>
      <c r="L2499" s="238"/>
      <c r="M2499" s="239"/>
      <c r="N2499" s="240"/>
      <c r="O2499" s="240"/>
      <c r="P2499" s="240"/>
      <c r="Q2499" s="240"/>
      <c r="R2499" s="240"/>
      <c r="S2499" s="240"/>
      <c r="T2499" s="241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42" t="s">
        <v>129</v>
      </c>
      <c r="AU2499" s="242" t="s">
        <v>81</v>
      </c>
      <c r="AV2499" s="14" t="s">
        <v>81</v>
      </c>
      <c r="AW2499" s="14" t="s">
        <v>33</v>
      </c>
      <c r="AX2499" s="14" t="s">
        <v>71</v>
      </c>
      <c r="AY2499" s="242" t="s">
        <v>117</v>
      </c>
    </row>
    <row r="2500" s="14" customFormat="1">
      <c r="A2500" s="14"/>
      <c r="B2500" s="232"/>
      <c r="C2500" s="233"/>
      <c r="D2500" s="223" t="s">
        <v>129</v>
      </c>
      <c r="E2500" s="234" t="s">
        <v>19</v>
      </c>
      <c r="F2500" s="235" t="s">
        <v>1244</v>
      </c>
      <c r="G2500" s="233"/>
      <c r="H2500" s="236">
        <v>-2.52</v>
      </c>
      <c r="I2500" s="237"/>
      <c r="J2500" s="233"/>
      <c r="K2500" s="233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42" t="s">
        <v>129</v>
      </c>
      <c r="AU2500" s="242" t="s">
        <v>81</v>
      </c>
      <c r="AV2500" s="14" t="s">
        <v>81</v>
      </c>
      <c r="AW2500" s="14" t="s">
        <v>33</v>
      </c>
      <c r="AX2500" s="14" t="s">
        <v>71</v>
      </c>
      <c r="AY2500" s="242" t="s">
        <v>117</v>
      </c>
    </row>
    <row r="2501" s="13" customFormat="1">
      <c r="A2501" s="13"/>
      <c r="B2501" s="221"/>
      <c r="C2501" s="222"/>
      <c r="D2501" s="223" t="s">
        <v>129</v>
      </c>
      <c r="E2501" s="224" t="s">
        <v>19</v>
      </c>
      <c r="F2501" s="225" t="s">
        <v>1245</v>
      </c>
      <c r="G2501" s="222"/>
      <c r="H2501" s="224" t="s">
        <v>19</v>
      </c>
      <c r="I2501" s="226"/>
      <c r="J2501" s="222"/>
      <c r="K2501" s="222"/>
      <c r="L2501" s="227"/>
      <c r="M2501" s="228"/>
      <c r="N2501" s="229"/>
      <c r="O2501" s="229"/>
      <c r="P2501" s="229"/>
      <c r="Q2501" s="229"/>
      <c r="R2501" s="229"/>
      <c r="S2501" s="229"/>
      <c r="T2501" s="230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31" t="s">
        <v>129</v>
      </c>
      <c r="AU2501" s="231" t="s">
        <v>81</v>
      </c>
      <c r="AV2501" s="13" t="s">
        <v>79</v>
      </c>
      <c r="AW2501" s="13" t="s">
        <v>33</v>
      </c>
      <c r="AX2501" s="13" t="s">
        <v>71</v>
      </c>
      <c r="AY2501" s="231" t="s">
        <v>117</v>
      </c>
    </row>
    <row r="2502" s="14" customFormat="1">
      <c r="A2502" s="14"/>
      <c r="B2502" s="232"/>
      <c r="C2502" s="233"/>
      <c r="D2502" s="223" t="s">
        <v>129</v>
      </c>
      <c r="E2502" s="234" t="s">
        <v>19</v>
      </c>
      <c r="F2502" s="235" t="s">
        <v>1158</v>
      </c>
      <c r="G2502" s="233"/>
      <c r="H2502" s="236">
        <v>15.775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42" t="s">
        <v>129</v>
      </c>
      <c r="AU2502" s="242" t="s">
        <v>81</v>
      </c>
      <c r="AV2502" s="14" t="s">
        <v>81</v>
      </c>
      <c r="AW2502" s="14" t="s">
        <v>33</v>
      </c>
      <c r="AX2502" s="14" t="s">
        <v>71</v>
      </c>
      <c r="AY2502" s="242" t="s">
        <v>117</v>
      </c>
    </row>
    <row r="2503" s="14" customFormat="1">
      <c r="A2503" s="14"/>
      <c r="B2503" s="232"/>
      <c r="C2503" s="233"/>
      <c r="D2503" s="223" t="s">
        <v>129</v>
      </c>
      <c r="E2503" s="234" t="s">
        <v>19</v>
      </c>
      <c r="F2503" s="235" t="s">
        <v>1148</v>
      </c>
      <c r="G2503" s="233"/>
      <c r="H2503" s="236">
        <v>-5.3520000000000003</v>
      </c>
      <c r="I2503" s="237"/>
      <c r="J2503" s="233"/>
      <c r="K2503" s="233"/>
      <c r="L2503" s="238"/>
      <c r="M2503" s="239"/>
      <c r="N2503" s="240"/>
      <c r="O2503" s="240"/>
      <c r="P2503" s="240"/>
      <c r="Q2503" s="240"/>
      <c r="R2503" s="240"/>
      <c r="S2503" s="240"/>
      <c r="T2503" s="241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42" t="s">
        <v>129</v>
      </c>
      <c r="AU2503" s="242" t="s">
        <v>81</v>
      </c>
      <c r="AV2503" s="14" t="s">
        <v>81</v>
      </c>
      <c r="AW2503" s="14" t="s">
        <v>33</v>
      </c>
      <c r="AX2503" s="14" t="s">
        <v>71</v>
      </c>
      <c r="AY2503" s="242" t="s">
        <v>117</v>
      </c>
    </row>
    <row r="2504" s="13" customFormat="1">
      <c r="A2504" s="13"/>
      <c r="B2504" s="221"/>
      <c r="C2504" s="222"/>
      <c r="D2504" s="223" t="s">
        <v>129</v>
      </c>
      <c r="E2504" s="224" t="s">
        <v>19</v>
      </c>
      <c r="F2504" s="225" t="s">
        <v>1246</v>
      </c>
      <c r="G2504" s="222"/>
      <c r="H2504" s="224" t="s">
        <v>19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31" t="s">
        <v>129</v>
      </c>
      <c r="AU2504" s="231" t="s">
        <v>81</v>
      </c>
      <c r="AV2504" s="13" t="s">
        <v>79</v>
      </c>
      <c r="AW2504" s="13" t="s">
        <v>33</v>
      </c>
      <c r="AX2504" s="13" t="s">
        <v>71</v>
      </c>
      <c r="AY2504" s="231" t="s">
        <v>117</v>
      </c>
    </row>
    <row r="2505" s="14" customFormat="1">
      <c r="A2505" s="14"/>
      <c r="B2505" s="232"/>
      <c r="C2505" s="233"/>
      <c r="D2505" s="223" t="s">
        <v>129</v>
      </c>
      <c r="E2505" s="234" t="s">
        <v>19</v>
      </c>
      <c r="F2505" s="235" t="s">
        <v>1247</v>
      </c>
      <c r="G2505" s="233"/>
      <c r="H2505" s="236">
        <v>16.091000000000001</v>
      </c>
      <c r="I2505" s="237"/>
      <c r="J2505" s="233"/>
      <c r="K2505" s="233"/>
      <c r="L2505" s="238"/>
      <c r="M2505" s="239"/>
      <c r="N2505" s="240"/>
      <c r="O2505" s="240"/>
      <c r="P2505" s="240"/>
      <c r="Q2505" s="240"/>
      <c r="R2505" s="240"/>
      <c r="S2505" s="240"/>
      <c r="T2505" s="241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42" t="s">
        <v>129</v>
      </c>
      <c r="AU2505" s="242" t="s">
        <v>81</v>
      </c>
      <c r="AV2505" s="14" t="s">
        <v>81</v>
      </c>
      <c r="AW2505" s="14" t="s">
        <v>33</v>
      </c>
      <c r="AX2505" s="14" t="s">
        <v>71</v>
      </c>
      <c r="AY2505" s="242" t="s">
        <v>117</v>
      </c>
    </row>
    <row r="2506" s="14" customFormat="1">
      <c r="A2506" s="14"/>
      <c r="B2506" s="232"/>
      <c r="C2506" s="233"/>
      <c r="D2506" s="223" t="s">
        <v>129</v>
      </c>
      <c r="E2506" s="234" t="s">
        <v>19</v>
      </c>
      <c r="F2506" s="235" t="s">
        <v>1248</v>
      </c>
      <c r="G2506" s="233"/>
      <c r="H2506" s="236">
        <v>-5.726</v>
      </c>
      <c r="I2506" s="237"/>
      <c r="J2506" s="233"/>
      <c r="K2506" s="233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42" t="s">
        <v>129</v>
      </c>
      <c r="AU2506" s="242" t="s">
        <v>81</v>
      </c>
      <c r="AV2506" s="14" t="s">
        <v>81</v>
      </c>
      <c r="AW2506" s="14" t="s">
        <v>33</v>
      </c>
      <c r="AX2506" s="14" t="s">
        <v>71</v>
      </c>
      <c r="AY2506" s="242" t="s">
        <v>117</v>
      </c>
    </row>
    <row r="2507" s="13" customFormat="1">
      <c r="A2507" s="13"/>
      <c r="B2507" s="221"/>
      <c r="C2507" s="222"/>
      <c r="D2507" s="223" t="s">
        <v>129</v>
      </c>
      <c r="E2507" s="224" t="s">
        <v>19</v>
      </c>
      <c r="F2507" s="225" t="s">
        <v>1249</v>
      </c>
      <c r="G2507" s="222"/>
      <c r="H2507" s="224" t="s">
        <v>19</v>
      </c>
      <c r="I2507" s="226"/>
      <c r="J2507" s="222"/>
      <c r="K2507" s="222"/>
      <c r="L2507" s="227"/>
      <c r="M2507" s="228"/>
      <c r="N2507" s="229"/>
      <c r="O2507" s="229"/>
      <c r="P2507" s="229"/>
      <c r="Q2507" s="229"/>
      <c r="R2507" s="229"/>
      <c r="S2507" s="229"/>
      <c r="T2507" s="230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1" t="s">
        <v>129</v>
      </c>
      <c r="AU2507" s="231" t="s">
        <v>81</v>
      </c>
      <c r="AV2507" s="13" t="s">
        <v>79</v>
      </c>
      <c r="AW2507" s="13" t="s">
        <v>33</v>
      </c>
      <c r="AX2507" s="13" t="s">
        <v>71</v>
      </c>
      <c r="AY2507" s="231" t="s">
        <v>117</v>
      </c>
    </row>
    <row r="2508" s="14" customFormat="1">
      <c r="A2508" s="14"/>
      <c r="B2508" s="232"/>
      <c r="C2508" s="233"/>
      <c r="D2508" s="223" t="s">
        <v>129</v>
      </c>
      <c r="E2508" s="234" t="s">
        <v>19</v>
      </c>
      <c r="F2508" s="235" t="s">
        <v>1250</v>
      </c>
      <c r="G2508" s="233"/>
      <c r="H2508" s="236">
        <v>16.012</v>
      </c>
      <c r="I2508" s="237"/>
      <c r="J2508" s="233"/>
      <c r="K2508" s="233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42" t="s">
        <v>129</v>
      </c>
      <c r="AU2508" s="242" t="s">
        <v>81</v>
      </c>
      <c r="AV2508" s="14" t="s">
        <v>81</v>
      </c>
      <c r="AW2508" s="14" t="s">
        <v>33</v>
      </c>
      <c r="AX2508" s="14" t="s">
        <v>71</v>
      </c>
      <c r="AY2508" s="242" t="s">
        <v>117</v>
      </c>
    </row>
    <row r="2509" s="14" customFormat="1">
      <c r="A2509" s="14"/>
      <c r="B2509" s="232"/>
      <c r="C2509" s="233"/>
      <c r="D2509" s="223" t="s">
        <v>129</v>
      </c>
      <c r="E2509" s="234" t="s">
        <v>19</v>
      </c>
      <c r="F2509" s="235" t="s">
        <v>1148</v>
      </c>
      <c r="G2509" s="233"/>
      <c r="H2509" s="236">
        <v>-5.3520000000000003</v>
      </c>
      <c r="I2509" s="237"/>
      <c r="J2509" s="233"/>
      <c r="K2509" s="233"/>
      <c r="L2509" s="238"/>
      <c r="M2509" s="239"/>
      <c r="N2509" s="240"/>
      <c r="O2509" s="240"/>
      <c r="P2509" s="240"/>
      <c r="Q2509" s="240"/>
      <c r="R2509" s="240"/>
      <c r="S2509" s="240"/>
      <c r="T2509" s="241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42" t="s">
        <v>129</v>
      </c>
      <c r="AU2509" s="242" t="s">
        <v>81</v>
      </c>
      <c r="AV2509" s="14" t="s">
        <v>81</v>
      </c>
      <c r="AW2509" s="14" t="s">
        <v>33</v>
      </c>
      <c r="AX2509" s="14" t="s">
        <v>71</v>
      </c>
      <c r="AY2509" s="242" t="s">
        <v>117</v>
      </c>
    </row>
    <row r="2510" s="13" customFormat="1">
      <c r="A2510" s="13"/>
      <c r="B2510" s="221"/>
      <c r="C2510" s="222"/>
      <c r="D2510" s="223" t="s">
        <v>129</v>
      </c>
      <c r="E2510" s="224" t="s">
        <v>19</v>
      </c>
      <c r="F2510" s="225" t="s">
        <v>1251</v>
      </c>
      <c r="G2510" s="222"/>
      <c r="H2510" s="224" t="s">
        <v>19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1" t="s">
        <v>129</v>
      </c>
      <c r="AU2510" s="231" t="s">
        <v>81</v>
      </c>
      <c r="AV2510" s="13" t="s">
        <v>79</v>
      </c>
      <c r="AW2510" s="13" t="s">
        <v>33</v>
      </c>
      <c r="AX2510" s="13" t="s">
        <v>71</v>
      </c>
      <c r="AY2510" s="231" t="s">
        <v>117</v>
      </c>
    </row>
    <row r="2511" s="14" customFormat="1">
      <c r="A2511" s="14"/>
      <c r="B2511" s="232"/>
      <c r="C2511" s="233"/>
      <c r="D2511" s="223" t="s">
        <v>129</v>
      </c>
      <c r="E2511" s="234" t="s">
        <v>19</v>
      </c>
      <c r="F2511" s="235" t="s">
        <v>1252</v>
      </c>
      <c r="G2511" s="233"/>
      <c r="H2511" s="236">
        <v>5.7149999999999999</v>
      </c>
      <c r="I2511" s="237"/>
      <c r="J2511" s="233"/>
      <c r="K2511" s="233"/>
      <c r="L2511" s="238"/>
      <c r="M2511" s="239"/>
      <c r="N2511" s="240"/>
      <c r="O2511" s="240"/>
      <c r="P2511" s="240"/>
      <c r="Q2511" s="240"/>
      <c r="R2511" s="240"/>
      <c r="S2511" s="240"/>
      <c r="T2511" s="241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42" t="s">
        <v>129</v>
      </c>
      <c r="AU2511" s="242" t="s">
        <v>81</v>
      </c>
      <c r="AV2511" s="14" t="s">
        <v>81</v>
      </c>
      <c r="AW2511" s="14" t="s">
        <v>33</v>
      </c>
      <c r="AX2511" s="14" t="s">
        <v>71</v>
      </c>
      <c r="AY2511" s="242" t="s">
        <v>117</v>
      </c>
    </row>
    <row r="2512" s="14" customFormat="1">
      <c r="A2512" s="14"/>
      <c r="B2512" s="232"/>
      <c r="C2512" s="233"/>
      <c r="D2512" s="223" t="s">
        <v>129</v>
      </c>
      <c r="E2512" s="234" t="s">
        <v>19</v>
      </c>
      <c r="F2512" s="235" t="s">
        <v>1145</v>
      </c>
      <c r="G2512" s="233"/>
      <c r="H2512" s="236">
        <v>-2.6760000000000002</v>
      </c>
      <c r="I2512" s="237"/>
      <c r="J2512" s="233"/>
      <c r="K2512" s="233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42" t="s">
        <v>129</v>
      </c>
      <c r="AU2512" s="242" t="s">
        <v>81</v>
      </c>
      <c r="AV2512" s="14" t="s">
        <v>81</v>
      </c>
      <c r="AW2512" s="14" t="s">
        <v>33</v>
      </c>
      <c r="AX2512" s="14" t="s">
        <v>71</v>
      </c>
      <c r="AY2512" s="242" t="s">
        <v>117</v>
      </c>
    </row>
    <row r="2513" s="13" customFormat="1">
      <c r="A2513" s="13"/>
      <c r="B2513" s="221"/>
      <c r="C2513" s="222"/>
      <c r="D2513" s="223" t="s">
        <v>129</v>
      </c>
      <c r="E2513" s="224" t="s">
        <v>19</v>
      </c>
      <c r="F2513" s="225" t="s">
        <v>1253</v>
      </c>
      <c r="G2513" s="222"/>
      <c r="H2513" s="224" t="s">
        <v>19</v>
      </c>
      <c r="I2513" s="226"/>
      <c r="J2513" s="222"/>
      <c r="K2513" s="222"/>
      <c r="L2513" s="227"/>
      <c r="M2513" s="228"/>
      <c r="N2513" s="229"/>
      <c r="O2513" s="229"/>
      <c r="P2513" s="229"/>
      <c r="Q2513" s="229"/>
      <c r="R2513" s="229"/>
      <c r="S2513" s="229"/>
      <c r="T2513" s="230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1" t="s">
        <v>129</v>
      </c>
      <c r="AU2513" s="231" t="s">
        <v>81</v>
      </c>
      <c r="AV2513" s="13" t="s">
        <v>79</v>
      </c>
      <c r="AW2513" s="13" t="s">
        <v>33</v>
      </c>
      <c r="AX2513" s="13" t="s">
        <v>71</v>
      </c>
      <c r="AY2513" s="231" t="s">
        <v>117</v>
      </c>
    </row>
    <row r="2514" s="14" customFormat="1">
      <c r="A2514" s="14"/>
      <c r="B2514" s="232"/>
      <c r="C2514" s="233"/>
      <c r="D2514" s="223" t="s">
        <v>129</v>
      </c>
      <c r="E2514" s="234" t="s">
        <v>19</v>
      </c>
      <c r="F2514" s="235" t="s">
        <v>1254</v>
      </c>
      <c r="G2514" s="233"/>
      <c r="H2514" s="236">
        <v>13.314</v>
      </c>
      <c r="I2514" s="237"/>
      <c r="J2514" s="233"/>
      <c r="K2514" s="233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42" t="s">
        <v>129</v>
      </c>
      <c r="AU2514" s="242" t="s">
        <v>81</v>
      </c>
      <c r="AV2514" s="14" t="s">
        <v>81</v>
      </c>
      <c r="AW2514" s="14" t="s">
        <v>33</v>
      </c>
      <c r="AX2514" s="14" t="s">
        <v>71</v>
      </c>
      <c r="AY2514" s="242" t="s">
        <v>117</v>
      </c>
    </row>
    <row r="2515" s="14" customFormat="1">
      <c r="A2515" s="14"/>
      <c r="B2515" s="232"/>
      <c r="C2515" s="233"/>
      <c r="D2515" s="223" t="s">
        <v>129</v>
      </c>
      <c r="E2515" s="234" t="s">
        <v>19</v>
      </c>
      <c r="F2515" s="235" t="s">
        <v>1148</v>
      </c>
      <c r="G2515" s="233"/>
      <c r="H2515" s="236">
        <v>-5.3520000000000003</v>
      </c>
      <c r="I2515" s="237"/>
      <c r="J2515" s="233"/>
      <c r="K2515" s="233"/>
      <c r="L2515" s="238"/>
      <c r="M2515" s="239"/>
      <c r="N2515" s="240"/>
      <c r="O2515" s="240"/>
      <c r="P2515" s="240"/>
      <c r="Q2515" s="240"/>
      <c r="R2515" s="240"/>
      <c r="S2515" s="240"/>
      <c r="T2515" s="241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42" t="s">
        <v>129</v>
      </c>
      <c r="AU2515" s="242" t="s">
        <v>81</v>
      </c>
      <c r="AV2515" s="14" t="s">
        <v>81</v>
      </c>
      <c r="AW2515" s="14" t="s">
        <v>33</v>
      </c>
      <c r="AX2515" s="14" t="s">
        <v>71</v>
      </c>
      <c r="AY2515" s="242" t="s">
        <v>117</v>
      </c>
    </row>
    <row r="2516" s="13" customFormat="1">
      <c r="A2516" s="13"/>
      <c r="B2516" s="221"/>
      <c r="C2516" s="222"/>
      <c r="D2516" s="223" t="s">
        <v>129</v>
      </c>
      <c r="E2516" s="224" t="s">
        <v>19</v>
      </c>
      <c r="F2516" s="225" t="s">
        <v>1255</v>
      </c>
      <c r="G2516" s="222"/>
      <c r="H2516" s="224" t="s">
        <v>19</v>
      </c>
      <c r="I2516" s="226"/>
      <c r="J2516" s="222"/>
      <c r="K2516" s="222"/>
      <c r="L2516" s="227"/>
      <c r="M2516" s="228"/>
      <c r="N2516" s="229"/>
      <c r="O2516" s="229"/>
      <c r="P2516" s="229"/>
      <c r="Q2516" s="229"/>
      <c r="R2516" s="229"/>
      <c r="S2516" s="229"/>
      <c r="T2516" s="230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1" t="s">
        <v>129</v>
      </c>
      <c r="AU2516" s="231" t="s">
        <v>81</v>
      </c>
      <c r="AV2516" s="13" t="s">
        <v>79</v>
      </c>
      <c r="AW2516" s="13" t="s">
        <v>33</v>
      </c>
      <c r="AX2516" s="13" t="s">
        <v>71</v>
      </c>
      <c r="AY2516" s="231" t="s">
        <v>117</v>
      </c>
    </row>
    <row r="2517" s="14" customFormat="1">
      <c r="A2517" s="14"/>
      <c r="B2517" s="232"/>
      <c r="C2517" s="233"/>
      <c r="D2517" s="223" t="s">
        <v>129</v>
      </c>
      <c r="E2517" s="234" t="s">
        <v>19</v>
      </c>
      <c r="F2517" s="235" t="s">
        <v>1256</v>
      </c>
      <c r="G2517" s="233"/>
      <c r="H2517" s="236">
        <v>8.7390000000000008</v>
      </c>
      <c r="I2517" s="237"/>
      <c r="J2517" s="233"/>
      <c r="K2517" s="233"/>
      <c r="L2517" s="238"/>
      <c r="M2517" s="239"/>
      <c r="N2517" s="240"/>
      <c r="O2517" s="240"/>
      <c r="P2517" s="240"/>
      <c r="Q2517" s="240"/>
      <c r="R2517" s="240"/>
      <c r="S2517" s="240"/>
      <c r="T2517" s="241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42" t="s">
        <v>129</v>
      </c>
      <c r="AU2517" s="242" t="s">
        <v>81</v>
      </c>
      <c r="AV2517" s="14" t="s">
        <v>81</v>
      </c>
      <c r="AW2517" s="14" t="s">
        <v>33</v>
      </c>
      <c r="AX2517" s="14" t="s">
        <v>71</v>
      </c>
      <c r="AY2517" s="242" t="s">
        <v>117</v>
      </c>
    </row>
    <row r="2518" s="14" customFormat="1">
      <c r="A2518" s="14"/>
      <c r="B2518" s="232"/>
      <c r="C2518" s="233"/>
      <c r="D2518" s="223" t="s">
        <v>129</v>
      </c>
      <c r="E2518" s="234" t="s">
        <v>19</v>
      </c>
      <c r="F2518" s="235" t="s">
        <v>1145</v>
      </c>
      <c r="G2518" s="233"/>
      <c r="H2518" s="236">
        <v>-2.6760000000000002</v>
      </c>
      <c r="I2518" s="237"/>
      <c r="J2518" s="233"/>
      <c r="K2518" s="233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42" t="s">
        <v>129</v>
      </c>
      <c r="AU2518" s="242" t="s">
        <v>81</v>
      </c>
      <c r="AV2518" s="14" t="s">
        <v>81</v>
      </c>
      <c r="AW2518" s="14" t="s">
        <v>33</v>
      </c>
      <c r="AX2518" s="14" t="s">
        <v>71</v>
      </c>
      <c r="AY2518" s="242" t="s">
        <v>117</v>
      </c>
    </row>
    <row r="2519" s="13" customFormat="1">
      <c r="A2519" s="13"/>
      <c r="B2519" s="221"/>
      <c r="C2519" s="222"/>
      <c r="D2519" s="223" t="s">
        <v>129</v>
      </c>
      <c r="E2519" s="224" t="s">
        <v>19</v>
      </c>
      <c r="F2519" s="225" t="s">
        <v>1257</v>
      </c>
      <c r="G2519" s="222"/>
      <c r="H2519" s="224" t="s">
        <v>19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1" t="s">
        <v>129</v>
      </c>
      <c r="AU2519" s="231" t="s">
        <v>81</v>
      </c>
      <c r="AV2519" s="13" t="s">
        <v>79</v>
      </c>
      <c r="AW2519" s="13" t="s">
        <v>33</v>
      </c>
      <c r="AX2519" s="13" t="s">
        <v>71</v>
      </c>
      <c r="AY2519" s="231" t="s">
        <v>117</v>
      </c>
    </row>
    <row r="2520" s="14" customFormat="1">
      <c r="A2520" s="14"/>
      <c r="B2520" s="232"/>
      <c r="C2520" s="233"/>
      <c r="D2520" s="223" t="s">
        <v>129</v>
      </c>
      <c r="E2520" s="234" t="s">
        <v>19</v>
      </c>
      <c r="F2520" s="235" t="s">
        <v>1258</v>
      </c>
      <c r="G2520" s="233"/>
      <c r="H2520" s="236">
        <v>14.75</v>
      </c>
      <c r="I2520" s="237"/>
      <c r="J2520" s="233"/>
      <c r="K2520" s="233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42" t="s">
        <v>129</v>
      </c>
      <c r="AU2520" s="242" t="s">
        <v>81</v>
      </c>
      <c r="AV2520" s="14" t="s">
        <v>81</v>
      </c>
      <c r="AW2520" s="14" t="s">
        <v>33</v>
      </c>
      <c r="AX2520" s="14" t="s">
        <v>71</v>
      </c>
      <c r="AY2520" s="242" t="s">
        <v>117</v>
      </c>
    </row>
    <row r="2521" s="14" customFormat="1">
      <c r="A2521" s="14"/>
      <c r="B2521" s="232"/>
      <c r="C2521" s="233"/>
      <c r="D2521" s="223" t="s">
        <v>129</v>
      </c>
      <c r="E2521" s="234" t="s">
        <v>19</v>
      </c>
      <c r="F2521" s="235" t="s">
        <v>1148</v>
      </c>
      <c r="G2521" s="233"/>
      <c r="H2521" s="236">
        <v>-5.3520000000000003</v>
      </c>
      <c r="I2521" s="237"/>
      <c r="J2521" s="233"/>
      <c r="K2521" s="233"/>
      <c r="L2521" s="238"/>
      <c r="M2521" s="239"/>
      <c r="N2521" s="240"/>
      <c r="O2521" s="240"/>
      <c r="P2521" s="240"/>
      <c r="Q2521" s="240"/>
      <c r="R2521" s="240"/>
      <c r="S2521" s="240"/>
      <c r="T2521" s="241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42" t="s">
        <v>129</v>
      </c>
      <c r="AU2521" s="242" t="s">
        <v>81</v>
      </c>
      <c r="AV2521" s="14" t="s">
        <v>81</v>
      </c>
      <c r="AW2521" s="14" t="s">
        <v>33</v>
      </c>
      <c r="AX2521" s="14" t="s">
        <v>71</v>
      </c>
      <c r="AY2521" s="242" t="s">
        <v>117</v>
      </c>
    </row>
    <row r="2522" s="13" customFormat="1">
      <c r="A2522" s="13"/>
      <c r="B2522" s="221"/>
      <c r="C2522" s="222"/>
      <c r="D2522" s="223" t="s">
        <v>129</v>
      </c>
      <c r="E2522" s="224" t="s">
        <v>19</v>
      </c>
      <c r="F2522" s="225" t="s">
        <v>1259</v>
      </c>
      <c r="G2522" s="222"/>
      <c r="H2522" s="224" t="s">
        <v>19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31" t="s">
        <v>129</v>
      </c>
      <c r="AU2522" s="231" t="s">
        <v>81</v>
      </c>
      <c r="AV2522" s="13" t="s">
        <v>79</v>
      </c>
      <c r="AW2522" s="13" t="s">
        <v>33</v>
      </c>
      <c r="AX2522" s="13" t="s">
        <v>71</v>
      </c>
      <c r="AY2522" s="231" t="s">
        <v>117</v>
      </c>
    </row>
    <row r="2523" s="14" customFormat="1">
      <c r="A2523" s="14"/>
      <c r="B2523" s="232"/>
      <c r="C2523" s="233"/>
      <c r="D2523" s="223" t="s">
        <v>129</v>
      </c>
      <c r="E2523" s="234" t="s">
        <v>19</v>
      </c>
      <c r="F2523" s="235" t="s">
        <v>1260</v>
      </c>
      <c r="G2523" s="233"/>
      <c r="H2523" s="236">
        <v>10.096</v>
      </c>
      <c r="I2523" s="237"/>
      <c r="J2523" s="233"/>
      <c r="K2523" s="233"/>
      <c r="L2523" s="238"/>
      <c r="M2523" s="239"/>
      <c r="N2523" s="240"/>
      <c r="O2523" s="240"/>
      <c r="P2523" s="240"/>
      <c r="Q2523" s="240"/>
      <c r="R2523" s="240"/>
      <c r="S2523" s="240"/>
      <c r="T2523" s="241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42" t="s">
        <v>129</v>
      </c>
      <c r="AU2523" s="242" t="s">
        <v>81</v>
      </c>
      <c r="AV2523" s="14" t="s">
        <v>81</v>
      </c>
      <c r="AW2523" s="14" t="s">
        <v>33</v>
      </c>
      <c r="AX2523" s="14" t="s">
        <v>71</v>
      </c>
      <c r="AY2523" s="242" t="s">
        <v>117</v>
      </c>
    </row>
    <row r="2524" s="14" customFormat="1">
      <c r="A2524" s="14"/>
      <c r="B2524" s="232"/>
      <c r="C2524" s="233"/>
      <c r="D2524" s="223" t="s">
        <v>129</v>
      </c>
      <c r="E2524" s="234" t="s">
        <v>19</v>
      </c>
      <c r="F2524" s="235" t="s">
        <v>1145</v>
      </c>
      <c r="G2524" s="233"/>
      <c r="H2524" s="236">
        <v>-2.6760000000000002</v>
      </c>
      <c r="I2524" s="237"/>
      <c r="J2524" s="233"/>
      <c r="K2524" s="233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42" t="s">
        <v>129</v>
      </c>
      <c r="AU2524" s="242" t="s">
        <v>81</v>
      </c>
      <c r="AV2524" s="14" t="s">
        <v>81</v>
      </c>
      <c r="AW2524" s="14" t="s">
        <v>33</v>
      </c>
      <c r="AX2524" s="14" t="s">
        <v>71</v>
      </c>
      <c r="AY2524" s="242" t="s">
        <v>117</v>
      </c>
    </row>
    <row r="2525" s="13" customFormat="1">
      <c r="A2525" s="13"/>
      <c r="B2525" s="221"/>
      <c r="C2525" s="222"/>
      <c r="D2525" s="223" t="s">
        <v>129</v>
      </c>
      <c r="E2525" s="224" t="s">
        <v>19</v>
      </c>
      <c r="F2525" s="225" t="s">
        <v>1261</v>
      </c>
      <c r="G2525" s="222"/>
      <c r="H2525" s="224" t="s">
        <v>19</v>
      </c>
      <c r="I2525" s="226"/>
      <c r="J2525" s="222"/>
      <c r="K2525" s="222"/>
      <c r="L2525" s="227"/>
      <c r="M2525" s="228"/>
      <c r="N2525" s="229"/>
      <c r="O2525" s="229"/>
      <c r="P2525" s="229"/>
      <c r="Q2525" s="229"/>
      <c r="R2525" s="229"/>
      <c r="S2525" s="229"/>
      <c r="T2525" s="230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31" t="s">
        <v>129</v>
      </c>
      <c r="AU2525" s="231" t="s">
        <v>81</v>
      </c>
      <c r="AV2525" s="13" t="s">
        <v>79</v>
      </c>
      <c r="AW2525" s="13" t="s">
        <v>33</v>
      </c>
      <c r="AX2525" s="13" t="s">
        <v>71</v>
      </c>
      <c r="AY2525" s="231" t="s">
        <v>117</v>
      </c>
    </row>
    <row r="2526" s="14" customFormat="1">
      <c r="A2526" s="14"/>
      <c r="B2526" s="232"/>
      <c r="C2526" s="233"/>
      <c r="D2526" s="223" t="s">
        <v>129</v>
      </c>
      <c r="E2526" s="234" t="s">
        <v>19</v>
      </c>
      <c r="F2526" s="235" t="s">
        <v>1262</v>
      </c>
      <c r="G2526" s="233"/>
      <c r="H2526" s="236">
        <v>14.797000000000001</v>
      </c>
      <c r="I2526" s="237"/>
      <c r="J2526" s="233"/>
      <c r="K2526" s="233"/>
      <c r="L2526" s="238"/>
      <c r="M2526" s="239"/>
      <c r="N2526" s="240"/>
      <c r="O2526" s="240"/>
      <c r="P2526" s="240"/>
      <c r="Q2526" s="240"/>
      <c r="R2526" s="240"/>
      <c r="S2526" s="240"/>
      <c r="T2526" s="241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42" t="s">
        <v>129</v>
      </c>
      <c r="AU2526" s="242" t="s">
        <v>81</v>
      </c>
      <c r="AV2526" s="14" t="s">
        <v>81</v>
      </c>
      <c r="AW2526" s="14" t="s">
        <v>33</v>
      </c>
      <c r="AX2526" s="14" t="s">
        <v>71</v>
      </c>
      <c r="AY2526" s="242" t="s">
        <v>117</v>
      </c>
    </row>
    <row r="2527" s="14" customFormat="1">
      <c r="A2527" s="14"/>
      <c r="B2527" s="232"/>
      <c r="C2527" s="233"/>
      <c r="D2527" s="223" t="s">
        <v>129</v>
      </c>
      <c r="E2527" s="234" t="s">
        <v>19</v>
      </c>
      <c r="F2527" s="235" t="s">
        <v>1148</v>
      </c>
      <c r="G2527" s="233"/>
      <c r="H2527" s="236">
        <v>-5.3520000000000003</v>
      </c>
      <c r="I2527" s="237"/>
      <c r="J2527" s="233"/>
      <c r="K2527" s="233"/>
      <c r="L2527" s="238"/>
      <c r="M2527" s="239"/>
      <c r="N2527" s="240"/>
      <c r="O2527" s="240"/>
      <c r="P2527" s="240"/>
      <c r="Q2527" s="240"/>
      <c r="R2527" s="240"/>
      <c r="S2527" s="240"/>
      <c r="T2527" s="241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42" t="s">
        <v>129</v>
      </c>
      <c r="AU2527" s="242" t="s">
        <v>81</v>
      </c>
      <c r="AV2527" s="14" t="s">
        <v>81</v>
      </c>
      <c r="AW2527" s="14" t="s">
        <v>33</v>
      </c>
      <c r="AX2527" s="14" t="s">
        <v>71</v>
      </c>
      <c r="AY2527" s="242" t="s">
        <v>117</v>
      </c>
    </row>
    <row r="2528" s="13" customFormat="1">
      <c r="A2528" s="13"/>
      <c r="B2528" s="221"/>
      <c r="C2528" s="222"/>
      <c r="D2528" s="223" t="s">
        <v>129</v>
      </c>
      <c r="E2528" s="224" t="s">
        <v>19</v>
      </c>
      <c r="F2528" s="225" t="s">
        <v>1263</v>
      </c>
      <c r="G2528" s="222"/>
      <c r="H2528" s="224" t="s">
        <v>19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31" t="s">
        <v>129</v>
      </c>
      <c r="AU2528" s="231" t="s">
        <v>81</v>
      </c>
      <c r="AV2528" s="13" t="s">
        <v>79</v>
      </c>
      <c r="AW2528" s="13" t="s">
        <v>33</v>
      </c>
      <c r="AX2528" s="13" t="s">
        <v>71</v>
      </c>
      <c r="AY2528" s="231" t="s">
        <v>117</v>
      </c>
    </row>
    <row r="2529" s="14" customFormat="1">
      <c r="A2529" s="14"/>
      <c r="B2529" s="232"/>
      <c r="C2529" s="233"/>
      <c r="D2529" s="223" t="s">
        <v>129</v>
      </c>
      <c r="E2529" s="234" t="s">
        <v>19</v>
      </c>
      <c r="F2529" s="235" t="s">
        <v>1264</v>
      </c>
      <c r="G2529" s="233"/>
      <c r="H2529" s="236">
        <v>14.781000000000001</v>
      </c>
      <c r="I2529" s="237"/>
      <c r="J2529" s="233"/>
      <c r="K2529" s="233"/>
      <c r="L2529" s="238"/>
      <c r="M2529" s="239"/>
      <c r="N2529" s="240"/>
      <c r="O2529" s="240"/>
      <c r="P2529" s="240"/>
      <c r="Q2529" s="240"/>
      <c r="R2529" s="240"/>
      <c r="S2529" s="240"/>
      <c r="T2529" s="241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42" t="s">
        <v>129</v>
      </c>
      <c r="AU2529" s="242" t="s">
        <v>81</v>
      </c>
      <c r="AV2529" s="14" t="s">
        <v>81</v>
      </c>
      <c r="AW2529" s="14" t="s">
        <v>33</v>
      </c>
      <c r="AX2529" s="14" t="s">
        <v>71</v>
      </c>
      <c r="AY2529" s="242" t="s">
        <v>117</v>
      </c>
    </row>
    <row r="2530" s="14" customFormat="1">
      <c r="A2530" s="14"/>
      <c r="B2530" s="232"/>
      <c r="C2530" s="233"/>
      <c r="D2530" s="223" t="s">
        <v>129</v>
      </c>
      <c r="E2530" s="234" t="s">
        <v>19</v>
      </c>
      <c r="F2530" s="235" t="s">
        <v>1148</v>
      </c>
      <c r="G2530" s="233"/>
      <c r="H2530" s="236">
        <v>-5.3520000000000003</v>
      </c>
      <c r="I2530" s="237"/>
      <c r="J2530" s="233"/>
      <c r="K2530" s="233"/>
      <c r="L2530" s="238"/>
      <c r="M2530" s="239"/>
      <c r="N2530" s="240"/>
      <c r="O2530" s="240"/>
      <c r="P2530" s="240"/>
      <c r="Q2530" s="240"/>
      <c r="R2530" s="240"/>
      <c r="S2530" s="240"/>
      <c r="T2530" s="241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42" t="s">
        <v>129</v>
      </c>
      <c r="AU2530" s="242" t="s">
        <v>81</v>
      </c>
      <c r="AV2530" s="14" t="s">
        <v>81</v>
      </c>
      <c r="AW2530" s="14" t="s">
        <v>33</v>
      </c>
      <c r="AX2530" s="14" t="s">
        <v>71</v>
      </c>
      <c r="AY2530" s="242" t="s">
        <v>117</v>
      </c>
    </row>
    <row r="2531" s="13" customFormat="1">
      <c r="A2531" s="13"/>
      <c r="B2531" s="221"/>
      <c r="C2531" s="222"/>
      <c r="D2531" s="223" t="s">
        <v>129</v>
      </c>
      <c r="E2531" s="224" t="s">
        <v>19</v>
      </c>
      <c r="F2531" s="225" t="s">
        <v>1265</v>
      </c>
      <c r="G2531" s="222"/>
      <c r="H2531" s="224" t="s">
        <v>19</v>
      </c>
      <c r="I2531" s="226"/>
      <c r="J2531" s="222"/>
      <c r="K2531" s="222"/>
      <c r="L2531" s="227"/>
      <c r="M2531" s="228"/>
      <c r="N2531" s="229"/>
      <c r="O2531" s="229"/>
      <c r="P2531" s="229"/>
      <c r="Q2531" s="229"/>
      <c r="R2531" s="229"/>
      <c r="S2531" s="229"/>
      <c r="T2531" s="230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1" t="s">
        <v>129</v>
      </c>
      <c r="AU2531" s="231" t="s">
        <v>81</v>
      </c>
      <c r="AV2531" s="13" t="s">
        <v>79</v>
      </c>
      <c r="AW2531" s="13" t="s">
        <v>33</v>
      </c>
      <c r="AX2531" s="13" t="s">
        <v>71</v>
      </c>
      <c r="AY2531" s="231" t="s">
        <v>117</v>
      </c>
    </row>
    <row r="2532" s="14" customFormat="1">
      <c r="A2532" s="14"/>
      <c r="B2532" s="232"/>
      <c r="C2532" s="233"/>
      <c r="D2532" s="223" t="s">
        <v>129</v>
      </c>
      <c r="E2532" s="234" t="s">
        <v>19</v>
      </c>
      <c r="F2532" s="235" t="s">
        <v>1266</v>
      </c>
      <c r="G2532" s="233"/>
      <c r="H2532" s="236">
        <v>9.4649999999999999</v>
      </c>
      <c r="I2532" s="237"/>
      <c r="J2532" s="233"/>
      <c r="K2532" s="233"/>
      <c r="L2532" s="238"/>
      <c r="M2532" s="239"/>
      <c r="N2532" s="240"/>
      <c r="O2532" s="240"/>
      <c r="P2532" s="240"/>
      <c r="Q2532" s="240"/>
      <c r="R2532" s="240"/>
      <c r="S2532" s="240"/>
      <c r="T2532" s="241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42" t="s">
        <v>129</v>
      </c>
      <c r="AU2532" s="242" t="s">
        <v>81</v>
      </c>
      <c r="AV2532" s="14" t="s">
        <v>81</v>
      </c>
      <c r="AW2532" s="14" t="s">
        <v>33</v>
      </c>
      <c r="AX2532" s="14" t="s">
        <v>71</v>
      </c>
      <c r="AY2532" s="242" t="s">
        <v>117</v>
      </c>
    </row>
    <row r="2533" s="14" customFormat="1">
      <c r="A2533" s="14"/>
      <c r="B2533" s="232"/>
      <c r="C2533" s="233"/>
      <c r="D2533" s="223" t="s">
        <v>129</v>
      </c>
      <c r="E2533" s="234" t="s">
        <v>19</v>
      </c>
      <c r="F2533" s="235" t="s">
        <v>1145</v>
      </c>
      <c r="G2533" s="233"/>
      <c r="H2533" s="236">
        <v>-2.6760000000000002</v>
      </c>
      <c r="I2533" s="237"/>
      <c r="J2533" s="233"/>
      <c r="K2533" s="233"/>
      <c r="L2533" s="238"/>
      <c r="M2533" s="239"/>
      <c r="N2533" s="240"/>
      <c r="O2533" s="240"/>
      <c r="P2533" s="240"/>
      <c r="Q2533" s="240"/>
      <c r="R2533" s="240"/>
      <c r="S2533" s="240"/>
      <c r="T2533" s="241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42" t="s">
        <v>129</v>
      </c>
      <c r="AU2533" s="242" t="s">
        <v>81</v>
      </c>
      <c r="AV2533" s="14" t="s">
        <v>81</v>
      </c>
      <c r="AW2533" s="14" t="s">
        <v>33</v>
      </c>
      <c r="AX2533" s="14" t="s">
        <v>71</v>
      </c>
      <c r="AY2533" s="242" t="s">
        <v>117</v>
      </c>
    </row>
    <row r="2534" s="13" customFormat="1">
      <c r="A2534" s="13"/>
      <c r="B2534" s="221"/>
      <c r="C2534" s="222"/>
      <c r="D2534" s="223" t="s">
        <v>129</v>
      </c>
      <c r="E2534" s="224" t="s">
        <v>19</v>
      </c>
      <c r="F2534" s="225" t="s">
        <v>1267</v>
      </c>
      <c r="G2534" s="222"/>
      <c r="H2534" s="224" t="s">
        <v>19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31" t="s">
        <v>129</v>
      </c>
      <c r="AU2534" s="231" t="s">
        <v>81</v>
      </c>
      <c r="AV2534" s="13" t="s">
        <v>79</v>
      </c>
      <c r="AW2534" s="13" t="s">
        <v>33</v>
      </c>
      <c r="AX2534" s="13" t="s">
        <v>71</v>
      </c>
      <c r="AY2534" s="231" t="s">
        <v>117</v>
      </c>
    </row>
    <row r="2535" s="14" customFormat="1">
      <c r="A2535" s="14"/>
      <c r="B2535" s="232"/>
      <c r="C2535" s="233"/>
      <c r="D2535" s="223" t="s">
        <v>129</v>
      </c>
      <c r="E2535" s="234" t="s">
        <v>19</v>
      </c>
      <c r="F2535" s="235" t="s">
        <v>1158</v>
      </c>
      <c r="G2535" s="233"/>
      <c r="H2535" s="236">
        <v>15.775</v>
      </c>
      <c r="I2535" s="237"/>
      <c r="J2535" s="233"/>
      <c r="K2535" s="233"/>
      <c r="L2535" s="238"/>
      <c r="M2535" s="239"/>
      <c r="N2535" s="240"/>
      <c r="O2535" s="240"/>
      <c r="P2535" s="240"/>
      <c r="Q2535" s="240"/>
      <c r="R2535" s="240"/>
      <c r="S2535" s="240"/>
      <c r="T2535" s="241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42" t="s">
        <v>129</v>
      </c>
      <c r="AU2535" s="242" t="s">
        <v>81</v>
      </c>
      <c r="AV2535" s="14" t="s">
        <v>81</v>
      </c>
      <c r="AW2535" s="14" t="s">
        <v>33</v>
      </c>
      <c r="AX2535" s="14" t="s">
        <v>71</v>
      </c>
      <c r="AY2535" s="242" t="s">
        <v>117</v>
      </c>
    </row>
    <row r="2536" s="14" customFormat="1">
      <c r="A2536" s="14"/>
      <c r="B2536" s="232"/>
      <c r="C2536" s="233"/>
      <c r="D2536" s="223" t="s">
        <v>129</v>
      </c>
      <c r="E2536" s="234" t="s">
        <v>19</v>
      </c>
      <c r="F2536" s="235" t="s">
        <v>1148</v>
      </c>
      <c r="G2536" s="233"/>
      <c r="H2536" s="236">
        <v>-5.3520000000000003</v>
      </c>
      <c r="I2536" s="237"/>
      <c r="J2536" s="233"/>
      <c r="K2536" s="233"/>
      <c r="L2536" s="238"/>
      <c r="M2536" s="239"/>
      <c r="N2536" s="240"/>
      <c r="O2536" s="240"/>
      <c r="P2536" s="240"/>
      <c r="Q2536" s="240"/>
      <c r="R2536" s="240"/>
      <c r="S2536" s="240"/>
      <c r="T2536" s="241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42" t="s">
        <v>129</v>
      </c>
      <c r="AU2536" s="242" t="s">
        <v>81</v>
      </c>
      <c r="AV2536" s="14" t="s">
        <v>81</v>
      </c>
      <c r="AW2536" s="14" t="s">
        <v>33</v>
      </c>
      <c r="AX2536" s="14" t="s">
        <v>71</v>
      </c>
      <c r="AY2536" s="242" t="s">
        <v>117</v>
      </c>
    </row>
    <row r="2537" s="13" customFormat="1">
      <c r="A2537" s="13"/>
      <c r="B2537" s="221"/>
      <c r="C2537" s="222"/>
      <c r="D2537" s="223" t="s">
        <v>129</v>
      </c>
      <c r="E2537" s="224" t="s">
        <v>19</v>
      </c>
      <c r="F2537" s="225" t="s">
        <v>1268</v>
      </c>
      <c r="G2537" s="222"/>
      <c r="H2537" s="224" t="s">
        <v>19</v>
      </c>
      <c r="I2537" s="226"/>
      <c r="J2537" s="222"/>
      <c r="K2537" s="222"/>
      <c r="L2537" s="227"/>
      <c r="M2537" s="228"/>
      <c r="N2537" s="229"/>
      <c r="O2537" s="229"/>
      <c r="P2537" s="229"/>
      <c r="Q2537" s="229"/>
      <c r="R2537" s="229"/>
      <c r="S2537" s="229"/>
      <c r="T2537" s="230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1" t="s">
        <v>129</v>
      </c>
      <c r="AU2537" s="231" t="s">
        <v>81</v>
      </c>
      <c r="AV2537" s="13" t="s">
        <v>79</v>
      </c>
      <c r="AW2537" s="13" t="s">
        <v>33</v>
      </c>
      <c r="AX2537" s="13" t="s">
        <v>71</v>
      </c>
      <c r="AY2537" s="231" t="s">
        <v>117</v>
      </c>
    </row>
    <row r="2538" s="14" customFormat="1">
      <c r="A2538" s="14"/>
      <c r="B2538" s="232"/>
      <c r="C2538" s="233"/>
      <c r="D2538" s="223" t="s">
        <v>129</v>
      </c>
      <c r="E2538" s="234" t="s">
        <v>19</v>
      </c>
      <c r="F2538" s="235" t="s">
        <v>1269</v>
      </c>
      <c r="G2538" s="233"/>
      <c r="H2538" s="236">
        <v>32.543999999999997</v>
      </c>
      <c r="I2538" s="237"/>
      <c r="J2538" s="233"/>
      <c r="K2538" s="233"/>
      <c r="L2538" s="238"/>
      <c r="M2538" s="239"/>
      <c r="N2538" s="240"/>
      <c r="O2538" s="240"/>
      <c r="P2538" s="240"/>
      <c r="Q2538" s="240"/>
      <c r="R2538" s="240"/>
      <c r="S2538" s="240"/>
      <c r="T2538" s="241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42" t="s">
        <v>129</v>
      </c>
      <c r="AU2538" s="242" t="s">
        <v>81</v>
      </c>
      <c r="AV2538" s="14" t="s">
        <v>81</v>
      </c>
      <c r="AW2538" s="14" t="s">
        <v>33</v>
      </c>
      <c r="AX2538" s="14" t="s">
        <v>71</v>
      </c>
      <c r="AY2538" s="242" t="s">
        <v>117</v>
      </c>
    </row>
    <row r="2539" s="14" customFormat="1">
      <c r="A2539" s="14"/>
      <c r="B2539" s="232"/>
      <c r="C2539" s="233"/>
      <c r="D2539" s="223" t="s">
        <v>129</v>
      </c>
      <c r="E2539" s="234" t="s">
        <v>19</v>
      </c>
      <c r="F2539" s="235" t="s">
        <v>1156</v>
      </c>
      <c r="G2539" s="233"/>
      <c r="H2539" s="236">
        <v>-8.0280000000000005</v>
      </c>
      <c r="I2539" s="237"/>
      <c r="J2539" s="233"/>
      <c r="K2539" s="233"/>
      <c r="L2539" s="238"/>
      <c r="M2539" s="239"/>
      <c r="N2539" s="240"/>
      <c r="O2539" s="240"/>
      <c r="P2539" s="240"/>
      <c r="Q2539" s="240"/>
      <c r="R2539" s="240"/>
      <c r="S2539" s="240"/>
      <c r="T2539" s="241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42" t="s">
        <v>129</v>
      </c>
      <c r="AU2539" s="242" t="s">
        <v>81</v>
      </c>
      <c r="AV2539" s="14" t="s">
        <v>81</v>
      </c>
      <c r="AW2539" s="14" t="s">
        <v>33</v>
      </c>
      <c r="AX2539" s="14" t="s">
        <v>71</v>
      </c>
      <c r="AY2539" s="242" t="s">
        <v>117</v>
      </c>
    </row>
    <row r="2540" s="13" customFormat="1">
      <c r="A2540" s="13"/>
      <c r="B2540" s="221"/>
      <c r="C2540" s="222"/>
      <c r="D2540" s="223" t="s">
        <v>129</v>
      </c>
      <c r="E2540" s="224" t="s">
        <v>19</v>
      </c>
      <c r="F2540" s="225" t="s">
        <v>1270</v>
      </c>
      <c r="G2540" s="222"/>
      <c r="H2540" s="224" t="s">
        <v>19</v>
      </c>
      <c r="I2540" s="226"/>
      <c r="J2540" s="222"/>
      <c r="K2540" s="222"/>
      <c r="L2540" s="227"/>
      <c r="M2540" s="228"/>
      <c r="N2540" s="229"/>
      <c r="O2540" s="229"/>
      <c r="P2540" s="229"/>
      <c r="Q2540" s="229"/>
      <c r="R2540" s="229"/>
      <c r="S2540" s="229"/>
      <c r="T2540" s="230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1" t="s">
        <v>129</v>
      </c>
      <c r="AU2540" s="231" t="s">
        <v>81</v>
      </c>
      <c r="AV2540" s="13" t="s">
        <v>79</v>
      </c>
      <c r="AW2540" s="13" t="s">
        <v>33</v>
      </c>
      <c r="AX2540" s="13" t="s">
        <v>71</v>
      </c>
      <c r="AY2540" s="231" t="s">
        <v>117</v>
      </c>
    </row>
    <row r="2541" s="14" customFormat="1">
      <c r="A2541" s="14"/>
      <c r="B2541" s="232"/>
      <c r="C2541" s="233"/>
      <c r="D2541" s="223" t="s">
        <v>129</v>
      </c>
      <c r="E2541" s="234" t="s">
        <v>19</v>
      </c>
      <c r="F2541" s="235" t="s">
        <v>1271</v>
      </c>
      <c r="G2541" s="233"/>
      <c r="H2541" s="236">
        <v>14.955</v>
      </c>
      <c r="I2541" s="237"/>
      <c r="J2541" s="233"/>
      <c r="K2541" s="233"/>
      <c r="L2541" s="238"/>
      <c r="M2541" s="239"/>
      <c r="N2541" s="240"/>
      <c r="O2541" s="240"/>
      <c r="P2541" s="240"/>
      <c r="Q2541" s="240"/>
      <c r="R2541" s="240"/>
      <c r="S2541" s="240"/>
      <c r="T2541" s="241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42" t="s">
        <v>129</v>
      </c>
      <c r="AU2541" s="242" t="s">
        <v>81</v>
      </c>
      <c r="AV2541" s="14" t="s">
        <v>81</v>
      </c>
      <c r="AW2541" s="14" t="s">
        <v>33</v>
      </c>
      <c r="AX2541" s="14" t="s">
        <v>71</v>
      </c>
      <c r="AY2541" s="242" t="s">
        <v>117</v>
      </c>
    </row>
    <row r="2542" s="14" customFormat="1">
      <c r="A2542" s="14"/>
      <c r="B2542" s="232"/>
      <c r="C2542" s="233"/>
      <c r="D2542" s="223" t="s">
        <v>129</v>
      </c>
      <c r="E2542" s="234" t="s">
        <v>19</v>
      </c>
      <c r="F2542" s="235" t="s">
        <v>1148</v>
      </c>
      <c r="G2542" s="233"/>
      <c r="H2542" s="236">
        <v>-5.3520000000000003</v>
      </c>
      <c r="I2542" s="237"/>
      <c r="J2542" s="233"/>
      <c r="K2542" s="233"/>
      <c r="L2542" s="238"/>
      <c r="M2542" s="239"/>
      <c r="N2542" s="240"/>
      <c r="O2542" s="240"/>
      <c r="P2542" s="240"/>
      <c r="Q2542" s="240"/>
      <c r="R2542" s="240"/>
      <c r="S2542" s="240"/>
      <c r="T2542" s="241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42" t="s">
        <v>129</v>
      </c>
      <c r="AU2542" s="242" t="s">
        <v>81</v>
      </c>
      <c r="AV2542" s="14" t="s">
        <v>81</v>
      </c>
      <c r="AW2542" s="14" t="s">
        <v>33</v>
      </c>
      <c r="AX2542" s="14" t="s">
        <v>71</v>
      </c>
      <c r="AY2542" s="242" t="s">
        <v>117</v>
      </c>
    </row>
    <row r="2543" s="13" customFormat="1">
      <c r="A2543" s="13"/>
      <c r="B2543" s="221"/>
      <c r="C2543" s="222"/>
      <c r="D2543" s="223" t="s">
        <v>129</v>
      </c>
      <c r="E2543" s="224" t="s">
        <v>19</v>
      </c>
      <c r="F2543" s="225" t="s">
        <v>1272</v>
      </c>
      <c r="G2543" s="222"/>
      <c r="H2543" s="224" t="s">
        <v>19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1" t="s">
        <v>129</v>
      </c>
      <c r="AU2543" s="231" t="s">
        <v>81</v>
      </c>
      <c r="AV2543" s="13" t="s">
        <v>79</v>
      </c>
      <c r="AW2543" s="13" t="s">
        <v>33</v>
      </c>
      <c r="AX2543" s="13" t="s">
        <v>71</v>
      </c>
      <c r="AY2543" s="231" t="s">
        <v>117</v>
      </c>
    </row>
    <row r="2544" s="14" customFormat="1">
      <c r="A2544" s="14"/>
      <c r="B2544" s="232"/>
      <c r="C2544" s="233"/>
      <c r="D2544" s="223" t="s">
        <v>129</v>
      </c>
      <c r="E2544" s="234" t="s">
        <v>19</v>
      </c>
      <c r="F2544" s="235" t="s">
        <v>1273</v>
      </c>
      <c r="G2544" s="233"/>
      <c r="H2544" s="236">
        <v>19.324000000000002</v>
      </c>
      <c r="I2544" s="237"/>
      <c r="J2544" s="233"/>
      <c r="K2544" s="233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42" t="s">
        <v>129</v>
      </c>
      <c r="AU2544" s="242" t="s">
        <v>81</v>
      </c>
      <c r="AV2544" s="14" t="s">
        <v>81</v>
      </c>
      <c r="AW2544" s="14" t="s">
        <v>33</v>
      </c>
      <c r="AX2544" s="14" t="s">
        <v>71</v>
      </c>
      <c r="AY2544" s="242" t="s">
        <v>117</v>
      </c>
    </row>
    <row r="2545" s="14" customFormat="1">
      <c r="A2545" s="14"/>
      <c r="B2545" s="232"/>
      <c r="C2545" s="233"/>
      <c r="D2545" s="223" t="s">
        <v>129</v>
      </c>
      <c r="E2545" s="234" t="s">
        <v>19</v>
      </c>
      <c r="F2545" s="235" t="s">
        <v>1148</v>
      </c>
      <c r="G2545" s="233"/>
      <c r="H2545" s="236">
        <v>-5.3520000000000003</v>
      </c>
      <c r="I2545" s="237"/>
      <c r="J2545" s="233"/>
      <c r="K2545" s="233"/>
      <c r="L2545" s="238"/>
      <c r="M2545" s="239"/>
      <c r="N2545" s="240"/>
      <c r="O2545" s="240"/>
      <c r="P2545" s="240"/>
      <c r="Q2545" s="240"/>
      <c r="R2545" s="240"/>
      <c r="S2545" s="240"/>
      <c r="T2545" s="241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42" t="s">
        <v>129</v>
      </c>
      <c r="AU2545" s="242" t="s">
        <v>81</v>
      </c>
      <c r="AV2545" s="14" t="s">
        <v>81</v>
      </c>
      <c r="AW2545" s="14" t="s">
        <v>33</v>
      </c>
      <c r="AX2545" s="14" t="s">
        <v>71</v>
      </c>
      <c r="AY2545" s="242" t="s">
        <v>117</v>
      </c>
    </row>
    <row r="2546" s="13" customFormat="1">
      <c r="A2546" s="13"/>
      <c r="B2546" s="221"/>
      <c r="C2546" s="222"/>
      <c r="D2546" s="223" t="s">
        <v>129</v>
      </c>
      <c r="E2546" s="224" t="s">
        <v>19</v>
      </c>
      <c r="F2546" s="225" t="s">
        <v>1274</v>
      </c>
      <c r="G2546" s="222"/>
      <c r="H2546" s="224" t="s">
        <v>19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1" t="s">
        <v>129</v>
      </c>
      <c r="AU2546" s="231" t="s">
        <v>81</v>
      </c>
      <c r="AV2546" s="13" t="s">
        <v>79</v>
      </c>
      <c r="AW2546" s="13" t="s">
        <v>33</v>
      </c>
      <c r="AX2546" s="13" t="s">
        <v>71</v>
      </c>
      <c r="AY2546" s="231" t="s">
        <v>117</v>
      </c>
    </row>
    <row r="2547" s="14" customFormat="1">
      <c r="A2547" s="14"/>
      <c r="B2547" s="232"/>
      <c r="C2547" s="233"/>
      <c r="D2547" s="223" t="s">
        <v>129</v>
      </c>
      <c r="E2547" s="234" t="s">
        <v>19</v>
      </c>
      <c r="F2547" s="235" t="s">
        <v>1165</v>
      </c>
      <c r="G2547" s="233"/>
      <c r="H2547" s="236">
        <v>19.561</v>
      </c>
      <c r="I2547" s="237"/>
      <c r="J2547" s="233"/>
      <c r="K2547" s="233"/>
      <c r="L2547" s="238"/>
      <c r="M2547" s="239"/>
      <c r="N2547" s="240"/>
      <c r="O2547" s="240"/>
      <c r="P2547" s="240"/>
      <c r="Q2547" s="240"/>
      <c r="R2547" s="240"/>
      <c r="S2547" s="240"/>
      <c r="T2547" s="241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42" t="s">
        <v>129</v>
      </c>
      <c r="AU2547" s="242" t="s">
        <v>81</v>
      </c>
      <c r="AV2547" s="14" t="s">
        <v>81</v>
      </c>
      <c r="AW2547" s="14" t="s">
        <v>33</v>
      </c>
      <c r="AX2547" s="14" t="s">
        <v>71</v>
      </c>
      <c r="AY2547" s="242" t="s">
        <v>117</v>
      </c>
    </row>
    <row r="2548" s="14" customFormat="1">
      <c r="A2548" s="14"/>
      <c r="B2548" s="232"/>
      <c r="C2548" s="233"/>
      <c r="D2548" s="223" t="s">
        <v>129</v>
      </c>
      <c r="E2548" s="234" t="s">
        <v>19</v>
      </c>
      <c r="F2548" s="235" t="s">
        <v>1148</v>
      </c>
      <c r="G2548" s="233"/>
      <c r="H2548" s="236">
        <v>-5.3520000000000003</v>
      </c>
      <c r="I2548" s="237"/>
      <c r="J2548" s="233"/>
      <c r="K2548" s="233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42" t="s">
        <v>129</v>
      </c>
      <c r="AU2548" s="242" t="s">
        <v>81</v>
      </c>
      <c r="AV2548" s="14" t="s">
        <v>81</v>
      </c>
      <c r="AW2548" s="14" t="s">
        <v>33</v>
      </c>
      <c r="AX2548" s="14" t="s">
        <v>71</v>
      </c>
      <c r="AY2548" s="242" t="s">
        <v>117</v>
      </c>
    </row>
    <row r="2549" s="13" customFormat="1">
      <c r="A2549" s="13"/>
      <c r="B2549" s="221"/>
      <c r="C2549" s="222"/>
      <c r="D2549" s="223" t="s">
        <v>129</v>
      </c>
      <c r="E2549" s="224" t="s">
        <v>19</v>
      </c>
      <c r="F2549" s="225" t="s">
        <v>1275</v>
      </c>
      <c r="G2549" s="222"/>
      <c r="H2549" s="224" t="s">
        <v>19</v>
      </c>
      <c r="I2549" s="226"/>
      <c r="J2549" s="222"/>
      <c r="K2549" s="222"/>
      <c r="L2549" s="227"/>
      <c r="M2549" s="228"/>
      <c r="N2549" s="229"/>
      <c r="O2549" s="229"/>
      <c r="P2549" s="229"/>
      <c r="Q2549" s="229"/>
      <c r="R2549" s="229"/>
      <c r="S2549" s="229"/>
      <c r="T2549" s="230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1" t="s">
        <v>129</v>
      </c>
      <c r="AU2549" s="231" t="s">
        <v>81</v>
      </c>
      <c r="AV2549" s="13" t="s">
        <v>79</v>
      </c>
      <c r="AW2549" s="13" t="s">
        <v>33</v>
      </c>
      <c r="AX2549" s="13" t="s">
        <v>71</v>
      </c>
      <c r="AY2549" s="231" t="s">
        <v>117</v>
      </c>
    </row>
    <row r="2550" s="14" customFormat="1">
      <c r="A2550" s="14"/>
      <c r="B2550" s="232"/>
      <c r="C2550" s="233"/>
      <c r="D2550" s="223" t="s">
        <v>129</v>
      </c>
      <c r="E2550" s="234" t="s">
        <v>19</v>
      </c>
      <c r="F2550" s="235" t="s">
        <v>1266</v>
      </c>
      <c r="G2550" s="233"/>
      <c r="H2550" s="236">
        <v>9.4649999999999999</v>
      </c>
      <c r="I2550" s="237"/>
      <c r="J2550" s="233"/>
      <c r="K2550" s="233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42" t="s">
        <v>129</v>
      </c>
      <c r="AU2550" s="242" t="s">
        <v>81</v>
      </c>
      <c r="AV2550" s="14" t="s">
        <v>81</v>
      </c>
      <c r="AW2550" s="14" t="s">
        <v>33</v>
      </c>
      <c r="AX2550" s="14" t="s">
        <v>71</v>
      </c>
      <c r="AY2550" s="242" t="s">
        <v>117</v>
      </c>
    </row>
    <row r="2551" s="14" customFormat="1">
      <c r="A2551" s="14"/>
      <c r="B2551" s="232"/>
      <c r="C2551" s="233"/>
      <c r="D2551" s="223" t="s">
        <v>129</v>
      </c>
      <c r="E2551" s="234" t="s">
        <v>19</v>
      </c>
      <c r="F2551" s="235" t="s">
        <v>1145</v>
      </c>
      <c r="G2551" s="233"/>
      <c r="H2551" s="236">
        <v>-2.6760000000000002</v>
      </c>
      <c r="I2551" s="237"/>
      <c r="J2551" s="233"/>
      <c r="K2551" s="233"/>
      <c r="L2551" s="238"/>
      <c r="M2551" s="239"/>
      <c r="N2551" s="240"/>
      <c r="O2551" s="240"/>
      <c r="P2551" s="240"/>
      <c r="Q2551" s="240"/>
      <c r="R2551" s="240"/>
      <c r="S2551" s="240"/>
      <c r="T2551" s="241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42" t="s">
        <v>129</v>
      </c>
      <c r="AU2551" s="242" t="s">
        <v>81</v>
      </c>
      <c r="AV2551" s="14" t="s">
        <v>81</v>
      </c>
      <c r="AW2551" s="14" t="s">
        <v>33</v>
      </c>
      <c r="AX2551" s="14" t="s">
        <v>71</v>
      </c>
      <c r="AY2551" s="242" t="s">
        <v>117</v>
      </c>
    </row>
    <row r="2552" s="13" customFormat="1">
      <c r="A2552" s="13"/>
      <c r="B2552" s="221"/>
      <c r="C2552" s="222"/>
      <c r="D2552" s="223" t="s">
        <v>129</v>
      </c>
      <c r="E2552" s="224" t="s">
        <v>19</v>
      </c>
      <c r="F2552" s="225" t="s">
        <v>1276</v>
      </c>
      <c r="G2552" s="222"/>
      <c r="H2552" s="224" t="s">
        <v>19</v>
      </c>
      <c r="I2552" s="226"/>
      <c r="J2552" s="222"/>
      <c r="K2552" s="222"/>
      <c r="L2552" s="227"/>
      <c r="M2552" s="228"/>
      <c r="N2552" s="229"/>
      <c r="O2552" s="229"/>
      <c r="P2552" s="229"/>
      <c r="Q2552" s="229"/>
      <c r="R2552" s="229"/>
      <c r="S2552" s="229"/>
      <c r="T2552" s="230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31" t="s">
        <v>129</v>
      </c>
      <c r="AU2552" s="231" t="s">
        <v>81</v>
      </c>
      <c r="AV2552" s="13" t="s">
        <v>79</v>
      </c>
      <c r="AW2552" s="13" t="s">
        <v>33</v>
      </c>
      <c r="AX2552" s="13" t="s">
        <v>71</v>
      </c>
      <c r="AY2552" s="231" t="s">
        <v>117</v>
      </c>
    </row>
    <row r="2553" s="14" customFormat="1">
      <c r="A2553" s="14"/>
      <c r="B2553" s="232"/>
      <c r="C2553" s="233"/>
      <c r="D2553" s="223" t="s">
        <v>129</v>
      </c>
      <c r="E2553" s="234" t="s">
        <v>19</v>
      </c>
      <c r="F2553" s="235" t="s">
        <v>1277</v>
      </c>
      <c r="G2553" s="233"/>
      <c r="H2553" s="236">
        <v>8.5340000000000007</v>
      </c>
      <c r="I2553" s="237"/>
      <c r="J2553" s="233"/>
      <c r="K2553" s="233"/>
      <c r="L2553" s="238"/>
      <c r="M2553" s="239"/>
      <c r="N2553" s="240"/>
      <c r="O2553" s="240"/>
      <c r="P2553" s="240"/>
      <c r="Q2553" s="240"/>
      <c r="R2553" s="240"/>
      <c r="S2553" s="240"/>
      <c r="T2553" s="241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42" t="s">
        <v>129</v>
      </c>
      <c r="AU2553" s="242" t="s">
        <v>81</v>
      </c>
      <c r="AV2553" s="14" t="s">
        <v>81</v>
      </c>
      <c r="AW2553" s="14" t="s">
        <v>33</v>
      </c>
      <c r="AX2553" s="14" t="s">
        <v>71</v>
      </c>
      <c r="AY2553" s="242" t="s">
        <v>117</v>
      </c>
    </row>
    <row r="2554" s="14" customFormat="1">
      <c r="A2554" s="14"/>
      <c r="B2554" s="232"/>
      <c r="C2554" s="233"/>
      <c r="D2554" s="223" t="s">
        <v>129</v>
      </c>
      <c r="E2554" s="234" t="s">
        <v>19</v>
      </c>
      <c r="F2554" s="235" t="s">
        <v>1145</v>
      </c>
      <c r="G2554" s="233"/>
      <c r="H2554" s="236">
        <v>-2.6760000000000002</v>
      </c>
      <c r="I2554" s="237"/>
      <c r="J2554" s="233"/>
      <c r="K2554" s="233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42" t="s">
        <v>129</v>
      </c>
      <c r="AU2554" s="242" t="s">
        <v>81</v>
      </c>
      <c r="AV2554" s="14" t="s">
        <v>81</v>
      </c>
      <c r="AW2554" s="14" t="s">
        <v>33</v>
      </c>
      <c r="AX2554" s="14" t="s">
        <v>71</v>
      </c>
      <c r="AY2554" s="242" t="s">
        <v>117</v>
      </c>
    </row>
    <row r="2555" s="13" customFormat="1">
      <c r="A2555" s="13"/>
      <c r="B2555" s="221"/>
      <c r="C2555" s="222"/>
      <c r="D2555" s="223" t="s">
        <v>129</v>
      </c>
      <c r="E2555" s="224" t="s">
        <v>19</v>
      </c>
      <c r="F2555" s="225" t="s">
        <v>1278</v>
      </c>
      <c r="G2555" s="222"/>
      <c r="H2555" s="224" t="s">
        <v>19</v>
      </c>
      <c r="I2555" s="226"/>
      <c r="J2555" s="222"/>
      <c r="K2555" s="222"/>
      <c r="L2555" s="227"/>
      <c r="M2555" s="228"/>
      <c r="N2555" s="229"/>
      <c r="O2555" s="229"/>
      <c r="P2555" s="229"/>
      <c r="Q2555" s="229"/>
      <c r="R2555" s="229"/>
      <c r="S2555" s="229"/>
      <c r="T2555" s="230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31" t="s">
        <v>129</v>
      </c>
      <c r="AU2555" s="231" t="s">
        <v>81</v>
      </c>
      <c r="AV2555" s="13" t="s">
        <v>79</v>
      </c>
      <c r="AW2555" s="13" t="s">
        <v>33</v>
      </c>
      <c r="AX2555" s="13" t="s">
        <v>71</v>
      </c>
      <c r="AY2555" s="231" t="s">
        <v>117</v>
      </c>
    </row>
    <row r="2556" s="14" customFormat="1">
      <c r="A2556" s="14"/>
      <c r="B2556" s="232"/>
      <c r="C2556" s="233"/>
      <c r="D2556" s="223" t="s">
        <v>129</v>
      </c>
      <c r="E2556" s="234" t="s">
        <v>19</v>
      </c>
      <c r="F2556" s="235" t="s">
        <v>1279</v>
      </c>
      <c r="G2556" s="233"/>
      <c r="H2556" s="236">
        <v>35.146999999999998</v>
      </c>
      <c r="I2556" s="237"/>
      <c r="J2556" s="233"/>
      <c r="K2556" s="233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42" t="s">
        <v>129</v>
      </c>
      <c r="AU2556" s="242" t="s">
        <v>81</v>
      </c>
      <c r="AV2556" s="14" t="s">
        <v>81</v>
      </c>
      <c r="AW2556" s="14" t="s">
        <v>33</v>
      </c>
      <c r="AX2556" s="14" t="s">
        <v>71</v>
      </c>
      <c r="AY2556" s="242" t="s">
        <v>117</v>
      </c>
    </row>
    <row r="2557" s="14" customFormat="1">
      <c r="A2557" s="14"/>
      <c r="B2557" s="232"/>
      <c r="C2557" s="233"/>
      <c r="D2557" s="223" t="s">
        <v>129</v>
      </c>
      <c r="E2557" s="234" t="s">
        <v>19</v>
      </c>
      <c r="F2557" s="235" t="s">
        <v>1280</v>
      </c>
      <c r="G2557" s="233"/>
      <c r="H2557" s="236">
        <v>-10.704000000000001</v>
      </c>
      <c r="I2557" s="237"/>
      <c r="J2557" s="233"/>
      <c r="K2557" s="233"/>
      <c r="L2557" s="238"/>
      <c r="M2557" s="239"/>
      <c r="N2557" s="240"/>
      <c r="O2557" s="240"/>
      <c r="P2557" s="240"/>
      <c r="Q2557" s="240"/>
      <c r="R2557" s="240"/>
      <c r="S2557" s="240"/>
      <c r="T2557" s="241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42" t="s">
        <v>129</v>
      </c>
      <c r="AU2557" s="242" t="s">
        <v>81</v>
      </c>
      <c r="AV2557" s="14" t="s">
        <v>81</v>
      </c>
      <c r="AW2557" s="14" t="s">
        <v>33</v>
      </c>
      <c r="AX2557" s="14" t="s">
        <v>71</v>
      </c>
      <c r="AY2557" s="242" t="s">
        <v>117</v>
      </c>
    </row>
    <row r="2558" s="13" customFormat="1">
      <c r="A2558" s="13"/>
      <c r="B2558" s="221"/>
      <c r="C2558" s="222"/>
      <c r="D2558" s="223" t="s">
        <v>129</v>
      </c>
      <c r="E2558" s="224" t="s">
        <v>19</v>
      </c>
      <c r="F2558" s="225" t="s">
        <v>1281</v>
      </c>
      <c r="G2558" s="222"/>
      <c r="H2558" s="224" t="s">
        <v>19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31" t="s">
        <v>129</v>
      </c>
      <c r="AU2558" s="231" t="s">
        <v>81</v>
      </c>
      <c r="AV2558" s="13" t="s">
        <v>79</v>
      </c>
      <c r="AW2558" s="13" t="s">
        <v>33</v>
      </c>
      <c r="AX2558" s="13" t="s">
        <v>71</v>
      </c>
      <c r="AY2558" s="231" t="s">
        <v>117</v>
      </c>
    </row>
    <row r="2559" s="14" customFormat="1">
      <c r="A2559" s="14"/>
      <c r="B2559" s="232"/>
      <c r="C2559" s="233"/>
      <c r="D2559" s="223" t="s">
        <v>129</v>
      </c>
      <c r="E2559" s="234" t="s">
        <v>19</v>
      </c>
      <c r="F2559" s="235" t="s">
        <v>1282</v>
      </c>
      <c r="G2559" s="233"/>
      <c r="H2559" s="236">
        <v>9.1500000000000004</v>
      </c>
      <c r="I2559" s="237"/>
      <c r="J2559" s="233"/>
      <c r="K2559" s="233"/>
      <c r="L2559" s="238"/>
      <c r="M2559" s="239"/>
      <c r="N2559" s="240"/>
      <c r="O2559" s="240"/>
      <c r="P2559" s="240"/>
      <c r="Q2559" s="240"/>
      <c r="R2559" s="240"/>
      <c r="S2559" s="240"/>
      <c r="T2559" s="241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42" t="s">
        <v>129</v>
      </c>
      <c r="AU2559" s="242" t="s">
        <v>81</v>
      </c>
      <c r="AV2559" s="14" t="s">
        <v>81</v>
      </c>
      <c r="AW2559" s="14" t="s">
        <v>33</v>
      </c>
      <c r="AX2559" s="14" t="s">
        <v>71</v>
      </c>
      <c r="AY2559" s="242" t="s">
        <v>117</v>
      </c>
    </row>
    <row r="2560" s="14" customFormat="1">
      <c r="A2560" s="14"/>
      <c r="B2560" s="232"/>
      <c r="C2560" s="233"/>
      <c r="D2560" s="223" t="s">
        <v>129</v>
      </c>
      <c r="E2560" s="234" t="s">
        <v>19</v>
      </c>
      <c r="F2560" s="235" t="s">
        <v>1145</v>
      </c>
      <c r="G2560" s="233"/>
      <c r="H2560" s="236">
        <v>-2.6760000000000002</v>
      </c>
      <c r="I2560" s="237"/>
      <c r="J2560" s="233"/>
      <c r="K2560" s="233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42" t="s">
        <v>129</v>
      </c>
      <c r="AU2560" s="242" t="s">
        <v>81</v>
      </c>
      <c r="AV2560" s="14" t="s">
        <v>81</v>
      </c>
      <c r="AW2560" s="14" t="s">
        <v>33</v>
      </c>
      <c r="AX2560" s="14" t="s">
        <v>71</v>
      </c>
      <c r="AY2560" s="242" t="s">
        <v>117</v>
      </c>
    </row>
    <row r="2561" s="13" customFormat="1">
      <c r="A2561" s="13"/>
      <c r="B2561" s="221"/>
      <c r="C2561" s="222"/>
      <c r="D2561" s="223" t="s">
        <v>129</v>
      </c>
      <c r="E2561" s="224" t="s">
        <v>19</v>
      </c>
      <c r="F2561" s="225" t="s">
        <v>1283</v>
      </c>
      <c r="G2561" s="222"/>
      <c r="H2561" s="224" t="s">
        <v>19</v>
      </c>
      <c r="I2561" s="226"/>
      <c r="J2561" s="222"/>
      <c r="K2561" s="222"/>
      <c r="L2561" s="227"/>
      <c r="M2561" s="228"/>
      <c r="N2561" s="229"/>
      <c r="O2561" s="229"/>
      <c r="P2561" s="229"/>
      <c r="Q2561" s="229"/>
      <c r="R2561" s="229"/>
      <c r="S2561" s="229"/>
      <c r="T2561" s="230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1" t="s">
        <v>129</v>
      </c>
      <c r="AU2561" s="231" t="s">
        <v>81</v>
      </c>
      <c r="AV2561" s="13" t="s">
        <v>79</v>
      </c>
      <c r="AW2561" s="13" t="s">
        <v>33</v>
      </c>
      <c r="AX2561" s="13" t="s">
        <v>71</v>
      </c>
      <c r="AY2561" s="231" t="s">
        <v>117</v>
      </c>
    </row>
    <row r="2562" s="14" customFormat="1">
      <c r="A2562" s="14"/>
      <c r="B2562" s="232"/>
      <c r="C2562" s="233"/>
      <c r="D2562" s="223" t="s">
        <v>129</v>
      </c>
      <c r="E2562" s="234" t="s">
        <v>19</v>
      </c>
      <c r="F2562" s="235" t="s">
        <v>1284</v>
      </c>
      <c r="G2562" s="233"/>
      <c r="H2562" s="236">
        <v>10.412000000000001</v>
      </c>
      <c r="I2562" s="237"/>
      <c r="J2562" s="233"/>
      <c r="K2562" s="233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42" t="s">
        <v>129</v>
      </c>
      <c r="AU2562" s="242" t="s">
        <v>81</v>
      </c>
      <c r="AV2562" s="14" t="s">
        <v>81</v>
      </c>
      <c r="AW2562" s="14" t="s">
        <v>33</v>
      </c>
      <c r="AX2562" s="14" t="s">
        <v>71</v>
      </c>
      <c r="AY2562" s="242" t="s">
        <v>117</v>
      </c>
    </row>
    <row r="2563" s="14" customFormat="1">
      <c r="A2563" s="14"/>
      <c r="B2563" s="232"/>
      <c r="C2563" s="233"/>
      <c r="D2563" s="223" t="s">
        <v>129</v>
      </c>
      <c r="E2563" s="234" t="s">
        <v>19</v>
      </c>
      <c r="F2563" s="235" t="s">
        <v>1145</v>
      </c>
      <c r="G2563" s="233"/>
      <c r="H2563" s="236">
        <v>-2.6760000000000002</v>
      </c>
      <c r="I2563" s="237"/>
      <c r="J2563" s="233"/>
      <c r="K2563" s="233"/>
      <c r="L2563" s="238"/>
      <c r="M2563" s="239"/>
      <c r="N2563" s="240"/>
      <c r="O2563" s="240"/>
      <c r="P2563" s="240"/>
      <c r="Q2563" s="240"/>
      <c r="R2563" s="240"/>
      <c r="S2563" s="240"/>
      <c r="T2563" s="241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42" t="s">
        <v>129</v>
      </c>
      <c r="AU2563" s="242" t="s">
        <v>81</v>
      </c>
      <c r="AV2563" s="14" t="s">
        <v>81</v>
      </c>
      <c r="AW2563" s="14" t="s">
        <v>33</v>
      </c>
      <c r="AX2563" s="14" t="s">
        <v>71</v>
      </c>
      <c r="AY2563" s="242" t="s">
        <v>117</v>
      </c>
    </row>
    <row r="2564" s="13" customFormat="1">
      <c r="A2564" s="13"/>
      <c r="B2564" s="221"/>
      <c r="C2564" s="222"/>
      <c r="D2564" s="223" t="s">
        <v>129</v>
      </c>
      <c r="E2564" s="224" t="s">
        <v>19</v>
      </c>
      <c r="F2564" s="225" t="s">
        <v>1285</v>
      </c>
      <c r="G2564" s="222"/>
      <c r="H2564" s="224" t="s">
        <v>19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1" t="s">
        <v>129</v>
      </c>
      <c r="AU2564" s="231" t="s">
        <v>81</v>
      </c>
      <c r="AV2564" s="13" t="s">
        <v>79</v>
      </c>
      <c r="AW2564" s="13" t="s">
        <v>33</v>
      </c>
      <c r="AX2564" s="13" t="s">
        <v>71</v>
      </c>
      <c r="AY2564" s="231" t="s">
        <v>117</v>
      </c>
    </row>
    <row r="2565" s="14" customFormat="1">
      <c r="A2565" s="14"/>
      <c r="B2565" s="232"/>
      <c r="C2565" s="233"/>
      <c r="D2565" s="223" t="s">
        <v>129</v>
      </c>
      <c r="E2565" s="234" t="s">
        <v>19</v>
      </c>
      <c r="F2565" s="235" t="s">
        <v>1286</v>
      </c>
      <c r="G2565" s="233"/>
      <c r="H2565" s="236">
        <v>42.700000000000003</v>
      </c>
      <c r="I2565" s="237"/>
      <c r="J2565" s="233"/>
      <c r="K2565" s="233"/>
      <c r="L2565" s="238"/>
      <c r="M2565" s="239"/>
      <c r="N2565" s="240"/>
      <c r="O2565" s="240"/>
      <c r="P2565" s="240"/>
      <c r="Q2565" s="240"/>
      <c r="R2565" s="240"/>
      <c r="S2565" s="240"/>
      <c r="T2565" s="241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42" t="s">
        <v>129</v>
      </c>
      <c r="AU2565" s="242" t="s">
        <v>81</v>
      </c>
      <c r="AV2565" s="14" t="s">
        <v>81</v>
      </c>
      <c r="AW2565" s="14" t="s">
        <v>33</v>
      </c>
      <c r="AX2565" s="14" t="s">
        <v>71</v>
      </c>
      <c r="AY2565" s="242" t="s">
        <v>117</v>
      </c>
    </row>
    <row r="2566" s="14" customFormat="1">
      <c r="A2566" s="14"/>
      <c r="B2566" s="232"/>
      <c r="C2566" s="233"/>
      <c r="D2566" s="223" t="s">
        <v>129</v>
      </c>
      <c r="E2566" s="234" t="s">
        <v>19</v>
      </c>
      <c r="F2566" s="235" t="s">
        <v>1287</v>
      </c>
      <c r="G2566" s="233"/>
      <c r="H2566" s="236">
        <v>3.2639999999999998</v>
      </c>
      <c r="I2566" s="237"/>
      <c r="J2566" s="233"/>
      <c r="K2566" s="233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42" t="s">
        <v>129</v>
      </c>
      <c r="AU2566" s="242" t="s">
        <v>81</v>
      </c>
      <c r="AV2566" s="14" t="s">
        <v>81</v>
      </c>
      <c r="AW2566" s="14" t="s">
        <v>33</v>
      </c>
      <c r="AX2566" s="14" t="s">
        <v>71</v>
      </c>
      <c r="AY2566" s="242" t="s">
        <v>117</v>
      </c>
    </row>
    <row r="2567" s="14" customFormat="1">
      <c r="A2567" s="14"/>
      <c r="B2567" s="232"/>
      <c r="C2567" s="233"/>
      <c r="D2567" s="223" t="s">
        <v>129</v>
      </c>
      <c r="E2567" s="234" t="s">
        <v>19</v>
      </c>
      <c r="F2567" s="235" t="s">
        <v>1288</v>
      </c>
      <c r="G2567" s="233"/>
      <c r="H2567" s="236">
        <v>-9.2590000000000003</v>
      </c>
      <c r="I2567" s="237"/>
      <c r="J2567" s="233"/>
      <c r="K2567" s="233"/>
      <c r="L2567" s="238"/>
      <c r="M2567" s="239"/>
      <c r="N2567" s="240"/>
      <c r="O2567" s="240"/>
      <c r="P2567" s="240"/>
      <c r="Q2567" s="240"/>
      <c r="R2567" s="240"/>
      <c r="S2567" s="240"/>
      <c r="T2567" s="241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42" t="s">
        <v>129</v>
      </c>
      <c r="AU2567" s="242" t="s">
        <v>81</v>
      </c>
      <c r="AV2567" s="14" t="s">
        <v>81</v>
      </c>
      <c r="AW2567" s="14" t="s">
        <v>33</v>
      </c>
      <c r="AX2567" s="14" t="s">
        <v>71</v>
      </c>
      <c r="AY2567" s="242" t="s">
        <v>117</v>
      </c>
    </row>
    <row r="2568" s="14" customFormat="1">
      <c r="A2568" s="14"/>
      <c r="B2568" s="232"/>
      <c r="C2568" s="233"/>
      <c r="D2568" s="223" t="s">
        <v>129</v>
      </c>
      <c r="E2568" s="234" t="s">
        <v>19</v>
      </c>
      <c r="F2568" s="235" t="s">
        <v>1289</v>
      </c>
      <c r="G2568" s="233"/>
      <c r="H2568" s="236">
        <v>8.6500000000000004</v>
      </c>
      <c r="I2568" s="237"/>
      <c r="J2568" s="233"/>
      <c r="K2568" s="233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42" t="s">
        <v>129</v>
      </c>
      <c r="AU2568" s="242" t="s">
        <v>81</v>
      </c>
      <c r="AV2568" s="14" t="s">
        <v>81</v>
      </c>
      <c r="AW2568" s="14" t="s">
        <v>33</v>
      </c>
      <c r="AX2568" s="14" t="s">
        <v>71</v>
      </c>
      <c r="AY2568" s="242" t="s">
        <v>117</v>
      </c>
    </row>
    <row r="2569" s="13" customFormat="1">
      <c r="A2569" s="13"/>
      <c r="B2569" s="221"/>
      <c r="C2569" s="222"/>
      <c r="D2569" s="223" t="s">
        <v>129</v>
      </c>
      <c r="E2569" s="224" t="s">
        <v>19</v>
      </c>
      <c r="F2569" s="225" t="s">
        <v>1290</v>
      </c>
      <c r="G2569" s="222"/>
      <c r="H2569" s="224" t="s">
        <v>19</v>
      </c>
      <c r="I2569" s="226"/>
      <c r="J2569" s="222"/>
      <c r="K2569" s="222"/>
      <c r="L2569" s="227"/>
      <c r="M2569" s="228"/>
      <c r="N2569" s="229"/>
      <c r="O2569" s="229"/>
      <c r="P2569" s="229"/>
      <c r="Q2569" s="229"/>
      <c r="R2569" s="229"/>
      <c r="S2569" s="229"/>
      <c r="T2569" s="230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1" t="s">
        <v>129</v>
      </c>
      <c r="AU2569" s="231" t="s">
        <v>81</v>
      </c>
      <c r="AV2569" s="13" t="s">
        <v>79</v>
      </c>
      <c r="AW2569" s="13" t="s">
        <v>33</v>
      </c>
      <c r="AX2569" s="13" t="s">
        <v>71</v>
      </c>
      <c r="AY2569" s="231" t="s">
        <v>117</v>
      </c>
    </row>
    <row r="2570" s="14" customFormat="1">
      <c r="A2570" s="14"/>
      <c r="B2570" s="232"/>
      <c r="C2570" s="233"/>
      <c r="D2570" s="223" t="s">
        <v>129</v>
      </c>
      <c r="E2570" s="234" t="s">
        <v>19</v>
      </c>
      <c r="F2570" s="235" t="s">
        <v>1291</v>
      </c>
      <c r="G2570" s="233"/>
      <c r="H2570" s="236">
        <v>125.65000000000001</v>
      </c>
      <c r="I2570" s="237"/>
      <c r="J2570" s="233"/>
      <c r="K2570" s="233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42" t="s">
        <v>129</v>
      </c>
      <c r="AU2570" s="242" t="s">
        <v>81</v>
      </c>
      <c r="AV2570" s="14" t="s">
        <v>81</v>
      </c>
      <c r="AW2570" s="14" t="s">
        <v>33</v>
      </c>
      <c r="AX2570" s="14" t="s">
        <v>71</v>
      </c>
      <c r="AY2570" s="242" t="s">
        <v>117</v>
      </c>
    </row>
    <row r="2571" s="14" customFormat="1">
      <c r="A2571" s="14"/>
      <c r="B2571" s="232"/>
      <c r="C2571" s="233"/>
      <c r="D2571" s="223" t="s">
        <v>129</v>
      </c>
      <c r="E2571" s="234" t="s">
        <v>19</v>
      </c>
      <c r="F2571" s="235" t="s">
        <v>1292</v>
      </c>
      <c r="G2571" s="233"/>
      <c r="H2571" s="236">
        <v>-25.939</v>
      </c>
      <c r="I2571" s="237"/>
      <c r="J2571" s="233"/>
      <c r="K2571" s="233"/>
      <c r="L2571" s="238"/>
      <c r="M2571" s="239"/>
      <c r="N2571" s="240"/>
      <c r="O2571" s="240"/>
      <c r="P2571" s="240"/>
      <c r="Q2571" s="240"/>
      <c r="R2571" s="240"/>
      <c r="S2571" s="240"/>
      <c r="T2571" s="241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42" t="s">
        <v>129</v>
      </c>
      <c r="AU2571" s="242" t="s">
        <v>81</v>
      </c>
      <c r="AV2571" s="14" t="s">
        <v>81</v>
      </c>
      <c r="AW2571" s="14" t="s">
        <v>33</v>
      </c>
      <c r="AX2571" s="14" t="s">
        <v>71</v>
      </c>
      <c r="AY2571" s="242" t="s">
        <v>117</v>
      </c>
    </row>
    <row r="2572" s="14" customFormat="1">
      <c r="A2572" s="14"/>
      <c r="B2572" s="232"/>
      <c r="C2572" s="233"/>
      <c r="D2572" s="223" t="s">
        <v>129</v>
      </c>
      <c r="E2572" s="234" t="s">
        <v>19</v>
      </c>
      <c r="F2572" s="235" t="s">
        <v>1184</v>
      </c>
      <c r="G2572" s="233"/>
      <c r="H2572" s="236">
        <v>3.6899999999999999</v>
      </c>
      <c r="I2572" s="237"/>
      <c r="J2572" s="233"/>
      <c r="K2572" s="233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42" t="s">
        <v>129</v>
      </c>
      <c r="AU2572" s="242" t="s">
        <v>81</v>
      </c>
      <c r="AV2572" s="14" t="s">
        <v>81</v>
      </c>
      <c r="AW2572" s="14" t="s">
        <v>33</v>
      </c>
      <c r="AX2572" s="14" t="s">
        <v>71</v>
      </c>
      <c r="AY2572" s="242" t="s">
        <v>117</v>
      </c>
    </row>
    <row r="2573" s="14" customFormat="1">
      <c r="A2573" s="14"/>
      <c r="B2573" s="232"/>
      <c r="C2573" s="233"/>
      <c r="D2573" s="223" t="s">
        <v>129</v>
      </c>
      <c r="E2573" s="234" t="s">
        <v>19</v>
      </c>
      <c r="F2573" s="235" t="s">
        <v>1293</v>
      </c>
      <c r="G2573" s="233"/>
      <c r="H2573" s="236">
        <v>102.2</v>
      </c>
      <c r="I2573" s="237"/>
      <c r="J2573" s="233"/>
      <c r="K2573" s="233"/>
      <c r="L2573" s="238"/>
      <c r="M2573" s="239"/>
      <c r="N2573" s="240"/>
      <c r="O2573" s="240"/>
      <c r="P2573" s="240"/>
      <c r="Q2573" s="240"/>
      <c r="R2573" s="240"/>
      <c r="S2573" s="240"/>
      <c r="T2573" s="241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42" t="s">
        <v>129</v>
      </c>
      <c r="AU2573" s="242" t="s">
        <v>81</v>
      </c>
      <c r="AV2573" s="14" t="s">
        <v>81</v>
      </c>
      <c r="AW2573" s="14" t="s">
        <v>33</v>
      </c>
      <c r="AX2573" s="14" t="s">
        <v>71</v>
      </c>
      <c r="AY2573" s="242" t="s">
        <v>117</v>
      </c>
    </row>
    <row r="2574" s="14" customFormat="1">
      <c r="A2574" s="14"/>
      <c r="B2574" s="232"/>
      <c r="C2574" s="233"/>
      <c r="D2574" s="223" t="s">
        <v>129</v>
      </c>
      <c r="E2574" s="234" t="s">
        <v>19</v>
      </c>
      <c r="F2574" s="235" t="s">
        <v>1294</v>
      </c>
      <c r="G2574" s="233"/>
      <c r="H2574" s="236">
        <v>-27.696000000000002</v>
      </c>
      <c r="I2574" s="237"/>
      <c r="J2574" s="233"/>
      <c r="K2574" s="233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42" t="s">
        <v>129</v>
      </c>
      <c r="AU2574" s="242" t="s">
        <v>81</v>
      </c>
      <c r="AV2574" s="14" t="s">
        <v>81</v>
      </c>
      <c r="AW2574" s="14" t="s">
        <v>33</v>
      </c>
      <c r="AX2574" s="14" t="s">
        <v>71</v>
      </c>
      <c r="AY2574" s="242" t="s">
        <v>117</v>
      </c>
    </row>
    <row r="2575" s="14" customFormat="1">
      <c r="A2575" s="14"/>
      <c r="B2575" s="232"/>
      <c r="C2575" s="233"/>
      <c r="D2575" s="223" t="s">
        <v>129</v>
      </c>
      <c r="E2575" s="234" t="s">
        <v>19</v>
      </c>
      <c r="F2575" s="235" t="s">
        <v>1188</v>
      </c>
      <c r="G2575" s="233"/>
      <c r="H2575" s="236">
        <v>71.299999999999997</v>
      </c>
      <c r="I2575" s="237"/>
      <c r="J2575" s="233"/>
      <c r="K2575" s="233"/>
      <c r="L2575" s="238"/>
      <c r="M2575" s="239"/>
      <c r="N2575" s="240"/>
      <c r="O2575" s="240"/>
      <c r="P2575" s="240"/>
      <c r="Q2575" s="240"/>
      <c r="R2575" s="240"/>
      <c r="S2575" s="240"/>
      <c r="T2575" s="241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42" t="s">
        <v>129</v>
      </c>
      <c r="AU2575" s="242" t="s">
        <v>81</v>
      </c>
      <c r="AV2575" s="14" t="s">
        <v>81</v>
      </c>
      <c r="AW2575" s="14" t="s">
        <v>33</v>
      </c>
      <c r="AX2575" s="14" t="s">
        <v>71</v>
      </c>
      <c r="AY2575" s="242" t="s">
        <v>117</v>
      </c>
    </row>
    <row r="2576" s="14" customFormat="1">
      <c r="A2576" s="14"/>
      <c r="B2576" s="232"/>
      <c r="C2576" s="233"/>
      <c r="D2576" s="223" t="s">
        <v>129</v>
      </c>
      <c r="E2576" s="234" t="s">
        <v>19</v>
      </c>
      <c r="F2576" s="235" t="s">
        <v>1295</v>
      </c>
      <c r="G2576" s="233"/>
      <c r="H2576" s="236">
        <v>8.532</v>
      </c>
      <c r="I2576" s="237"/>
      <c r="J2576" s="233"/>
      <c r="K2576" s="233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42" t="s">
        <v>129</v>
      </c>
      <c r="AU2576" s="242" t="s">
        <v>81</v>
      </c>
      <c r="AV2576" s="14" t="s">
        <v>81</v>
      </c>
      <c r="AW2576" s="14" t="s">
        <v>33</v>
      </c>
      <c r="AX2576" s="14" t="s">
        <v>71</v>
      </c>
      <c r="AY2576" s="242" t="s">
        <v>117</v>
      </c>
    </row>
    <row r="2577" s="13" customFormat="1">
      <c r="A2577" s="13"/>
      <c r="B2577" s="221"/>
      <c r="C2577" s="222"/>
      <c r="D2577" s="223" t="s">
        <v>129</v>
      </c>
      <c r="E2577" s="224" t="s">
        <v>19</v>
      </c>
      <c r="F2577" s="225" t="s">
        <v>1296</v>
      </c>
      <c r="G2577" s="222"/>
      <c r="H2577" s="224" t="s">
        <v>19</v>
      </c>
      <c r="I2577" s="226"/>
      <c r="J2577" s="222"/>
      <c r="K2577" s="222"/>
      <c r="L2577" s="227"/>
      <c r="M2577" s="228"/>
      <c r="N2577" s="229"/>
      <c r="O2577" s="229"/>
      <c r="P2577" s="229"/>
      <c r="Q2577" s="229"/>
      <c r="R2577" s="229"/>
      <c r="S2577" s="229"/>
      <c r="T2577" s="230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1" t="s">
        <v>129</v>
      </c>
      <c r="AU2577" s="231" t="s">
        <v>81</v>
      </c>
      <c r="AV2577" s="13" t="s">
        <v>79</v>
      </c>
      <c r="AW2577" s="13" t="s">
        <v>33</v>
      </c>
      <c r="AX2577" s="13" t="s">
        <v>71</v>
      </c>
      <c r="AY2577" s="231" t="s">
        <v>117</v>
      </c>
    </row>
    <row r="2578" s="14" customFormat="1">
      <c r="A2578" s="14"/>
      <c r="B2578" s="232"/>
      <c r="C2578" s="233"/>
      <c r="D2578" s="223" t="s">
        <v>129</v>
      </c>
      <c r="E2578" s="234" t="s">
        <v>19</v>
      </c>
      <c r="F2578" s="235" t="s">
        <v>1297</v>
      </c>
      <c r="G2578" s="233"/>
      <c r="H2578" s="236">
        <v>12.602</v>
      </c>
      <c r="I2578" s="237"/>
      <c r="J2578" s="233"/>
      <c r="K2578" s="233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42" t="s">
        <v>129</v>
      </c>
      <c r="AU2578" s="242" t="s">
        <v>81</v>
      </c>
      <c r="AV2578" s="14" t="s">
        <v>81</v>
      </c>
      <c r="AW2578" s="14" t="s">
        <v>33</v>
      </c>
      <c r="AX2578" s="14" t="s">
        <v>71</v>
      </c>
      <c r="AY2578" s="242" t="s">
        <v>117</v>
      </c>
    </row>
    <row r="2579" s="14" customFormat="1">
      <c r="A2579" s="14"/>
      <c r="B2579" s="232"/>
      <c r="C2579" s="233"/>
      <c r="D2579" s="223" t="s">
        <v>129</v>
      </c>
      <c r="E2579" s="234" t="s">
        <v>19</v>
      </c>
      <c r="F2579" s="235" t="s">
        <v>1298</v>
      </c>
      <c r="G2579" s="233"/>
      <c r="H2579" s="236">
        <v>1.75</v>
      </c>
      <c r="I2579" s="237"/>
      <c r="J2579" s="233"/>
      <c r="K2579" s="233"/>
      <c r="L2579" s="238"/>
      <c r="M2579" s="239"/>
      <c r="N2579" s="240"/>
      <c r="O2579" s="240"/>
      <c r="P2579" s="240"/>
      <c r="Q2579" s="240"/>
      <c r="R2579" s="240"/>
      <c r="S2579" s="240"/>
      <c r="T2579" s="241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42" t="s">
        <v>129</v>
      </c>
      <c r="AU2579" s="242" t="s">
        <v>81</v>
      </c>
      <c r="AV2579" s="14" t="s">
        <v>81</v>
      </c>
      <c r="AW2579" s="14" t="s">
        <v>33</v>
      </c>
      <c r="AX2579" s="14" t="s">
        <v>71</v>
      </c>
      <c r="AY2579" s="242" t="s">
        <v>117</v>
      </c>
    </row>
    <row r="2580" s="14" customFormat="1">
      <c r="A2580" s="14"/>
      <c r="B2580" s="232"/>
      <c r="C2580" s="233"/>
      <c r="D2580" s="223" t="s">
        <v>129</v>
      </c>
      <c r="E2580" s="234" t="s">
        <v>19</v>
      </c>
      <c r="F2580" s="235" t="s">
        <v>1194</v>
      </c>
      <c r="G2580" s="233"/>
      <c r="H2580" s="236">
        <v>5.1799999999999997</v>
      </c>
      <c r="I2580" s="237"/>
      <c r="J2580" s="233"/>
      <c r="K2580" s="233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42" t="s">
        <v>129</v>
      </c>
      <c r="AU2580" s="242" t="s">
        <v>81</v>
      </c>
      <c r="AV2580" s="14" t="s">
        <v>81</v>
      </c>
      <c r="AW2580" s="14" t="s">
        <v>33</v>
      </c>
      <c r="AX2580" s="14" t="s">
        <v>71</v>
      </c>
      <c r="AY2580" s="242" t="s">
        <v>117</v>
      </c>
    </row>
    <row r="2581" s="13" customFormat="1">
      <c r="A2581" s="13"/>
      <c r="B2581" s="221"/>
      <c r="C2581" s="222"/>
      <c r="D2581" s="223" t="s">
        <v>129</v>
      </c>
      <c r="E2581" s="224" t="s">
        <v>19</v>
      </c>
      <c r="F2581" s="225" t="s">
        <v>1299</v>
      </c>
      <c r="G2581" s="222"/>
      <c r="H2581" s="224" t="s">
        <v>19</v>
      </c>
      <c r="I2581" s="226"/>
      <c r="J2581" s="222"/>
      <c r="K2581" s="222"/>
      <c r="L2581" s="227"/>
      <c r="M2581" s="228"/>
      <c r="N2581" s="229"/>
      <c r="O2581" s="229"/>
      <c r="P2581" s="229"/>
      <c r="Q2581" s="229"/>
      <c r="R2581" s="229"/>
      <c r="S2581" s="229"/>
      <c r="T2581" s="230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1" t="s">
        <v>129</v>
      </c>
      <c r="AU2581" s="231" t="s">
        <v>81</v>
      </c>
      <c r="AV2581" s="13" t="s">
        <v>79</v>
      </c>
      <c r="AW2581" s="13" t="s">
        <v>33</v>
      </c>
      <c r="AX2581" s="13" t="s">
        <v>71</v>
      </c>
      <c r="AY2581" s="231" t="s">
        <v>117</v>
      </c>
    </row>
    <row r="2582" s="14" customFormat="1">
      <c r="A2582" s="14"/>
      <c r="B2582" s="232"/>
      <c r="C2582" s="233"/>
      <c r="D2582" s="223" t="s">
        <v>129</v>
      </c>
      <c r="E2582" s="234" t="s">
        <v>19</v>
      </c>
      <c r="F2582" s="235" t="s">
        <v>1300</v>
      </c>
      <c r="G2582" s="233"/>
      <c r="H2582" s="236">
        <v>15.446999999999999</v>
      </c>
      <c r="I2582" s="237"/>
      <c r="J2582" s="233"/>
      <c r="K2582" s="233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42" t="s">
        <v>129</v>
      </c>
      <c r="AU2582" s="242" t="s">
        <v>81</v>
      </c>
      <c r="AV2582" s="14" t="s">
        <v>81</v>
      </c>
      <c r="AW2582" s="14" t="s">
        <v>33</v>
      </c>
      <c r="AX2582" s="14" t="s">
        <v>71</v>
      </c>
      <c r="AY2582" s="242" t="s">
        <v>117</v>
      </c>
    </row>
    <row r="2583" s="14" customFormat="1">
      <c r="A2583" s="14"/>
      <c r="B2583" s="232"/>
      <c r="C2583" s="233"/>
      <c r="D2583" s="223" t="s">
        <v>129</v>
      </c>
      <c r="E2583" s="234" t="s">
        <v>19</v>
      </c>
      <c r="F2583" s="235" t="s">
        <v>1078</v>
      </c>
      <c r="G2583" s="233"/>
      <c r="H2583" s="236">
        <v>-0.29999999999999999</v>
      </c>
      <c r="I2583" s="237"/>
      <c r="J2583" s="233"/>
      <c r="K2583" s="233"/>
      <c r="L2583" s="238"/>
      <c r="M2583" s="239"/>
      <c r="N2583" s="240"/>
      <c r="O2583" s="240"/>
      <c r="P2583" s="240"/>
      <c r="Q2583" s="240"/>
      <c r="R2583" s="240"/>
      <c r="S2583" s="240"/>
      <c r="T2583" s="241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42" t="s">
        <v>129</v>
      </c>
      <c r="AU2583" s="242" t="s">
        <v>81</v>
      </c>
      <c r="AV2583" s="14" t="s">
        <v>81</v>
      </c>
      <c r="AW2583" s="14" t="s">
        <v>33</v>
      </c>
      <c r="AX2583" s="14" t="s">
        <v>71</v>
      </c>
      <c r="AY2583" s="242" t="s">
        <v>117</v>
      </c>
    </row>
    <row r="2584" s="14" customFormat="1">
      <c r="A2584" s="14"/>
      <c r="B2584" s="232"/>
      <c r="C2584" s="233"/>
      <c r="D2584" s="223" t="s">
        <v>129</v>
      </c>
      <c r="E2584" s="234" t="s">
        <v>19</v>
      </c>
      <c r="F2584" s="235" t="s">
        <v>1198</v>
      </c>
      <c r="G2584" s="233"/>
      <c r="H2584" s="236">
        <v>4.5599999999999996</v>
      </c>
      <c r="I2584" s="237"/>
      <c r="J2584" s="233"/>
      <c r="K2584" s="233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42" t="s">
        <v>129</v>
      </c>
      <c r="AU2584" s="242" t="s">
        <v>81</v>
      </c>
      <c r="AV2584" s="14" t="s">
        <v>81</v>
      </c>
      <c r="AW2584" s="14" t="s">
        <v>33</v>
      </c>
      <c r="AX2584" s="14" t="s">
        <v>71</v>
      </c>
      <c r="AY2584" s="242" t="s">
        <v>117</v>
      </c>
    </row>
    <row r="2585" s="13" customFormat="1">
      <c r="A2585" s="13"/>
      <c r="B2585" s="221"/>
      <c r="C2585" s="222"/>
      <c r="D2585" s="223" t="s">
        <v>129</v>
      </c>
      <c r="E2585" s="224" t="s">
        <v>19</v>
      </c>
      <c r="F2585" s="225" t="s">
        <v>1301</v>
      </c>
      <c r="G2585" s="222"/>
      <c r="H2585" s="224" t="s">
        <v>19</v>
      </c>
      <c r="I2585" s="226"/>
      <c r="J2585" s="222"/>
      <c r="K2585" s="222"/>
      <c r="L2585" s="227"/>
      <c r="M2585" s="228"/>
      <c r="N2585" s="229"/>
      <c r="O2585" s="229"/>
      <c r="P2585" s="229"/>
      <c r="Q2585" s="229"/>
      <c r="R2585" s="229"/>
      <c r="S2585" s="229"/>
      <c r="T2585" s="230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31" t="s">
        <v>129</v>
      </c>
      <c r="AU2585" s="231" t="s">
        <v>81</v>
      </c>
      <c r="AV2585" s="13" t="s">
        <v>79</v>
      </c>
      <c r="AW2585" s="13" t="s">
        <v>33</v>
      </c>
      <c r="AX2585" s="13" t="s">
        <v>71</v>
      </c>
      <c r="AY2585" s="231" t="s">
        <v>117</v>
      </c>
    </row>
    <row r="2586" s="14" customFormat="1">
      <c r="A2586" s="14"/>
      <c r="B2586" s="232"/>
      <c r="C2586" s="233"/>
      <c r="D2586" s="223" t="s">
        <v>129</v>
      </c>
      <c r="E2586" s="234" t="s">
        <v>19</v>
      </c>
      <c r="F2586" s="235" t="s">
        <v>1302</v>
      </c>
      <c r="G2586" s="233"/>
      <c r="H2586" s="236">
        <v>4.3360000000000003</v>
      </c>
      <c r="I2586" s="237"/>
      <c r="J2586" s="233"/>
      <c r="K2586" s="233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42" t="s">
        <v>129</v>
      </c>
      <c r="AU2586" s="242" t="s">
        <v>81</v>
      </c>
      <c r="AV2586" s="14" t="s">
        <v>81</v>
      </c>
      <c r="AW2586" s="14" t="s">
        <v>33</v>
      </c>
      <c r="AX2586" s="14" t="s">
        <v>71</v>
      </c>
      <c r="AY2586" s="242" t="s">
        <v>117</v>
      </c>
    </row>
    <row r="2587" s="14" customFormat="1">
      <c r="A2587" s="14"/>
      <c r="B2587" s="232"/>
      <c r="C2587" s="233"/>
      <c r="D2587" s="223" t="s">
        <v>129</v>
      </c>
      <c r="E2587" s="234" t="s">
        <v>19</v>
      </c>
      <c r="F2587" s="235" t="s">
        <v>1057</v>
      </c>
      <c r="G2587" s="233"/>
      <c r="H2587" s="236">
        <v>-0.16</v>
      </c>
      <c r="I2587" s="237"/>
      <c r="J2587" s="233"/>
      <c r="K2587" s="233"/>
      <c r="L2587" s="238"/>
      <c r="M2587" s="239"/>
      <c r="N2587" s="240"/>
      <c r="O2587" s="240"/>
      <c r="P2587" s="240"/>
      <c r="Q2587" s="240"/>
      <c r="R2587" s="240"/>
      <c r="S2587" s="240"/>
      <c r="T2587" s="241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42" t="s">
        <v>129</v>
      </c>
      <c r="AU2587" s="242" t="s">
        <v>81</v>
      </c>
      <c r="AV2587" s="14" t="s">
        <v>81</v>
      </c>
      <c r="AW2587" s="14" t="s">
        <v>33</v>
      </c>
      <c r="AX2587" s="14" t="s">
        <v>71</v>
      </c>
      <c r="AY2587" s="242" t="s">
        <v>117</v>
      </c>
    </row>
    <row r="2588" s="14" customFormat="1">
      <c r="A2588" s="14"/>
      <c r="B2588" s="232"/>
      <c r="C2588" s="233"/>
      <c r="D2588" s="223" t="s">
        <v>129</v>
      </c>
      <c r="E2588" s="234" t="s">
        <v>19</v>
      </c>
      <c r="F2588" s="235" t="s">
        <v>1201</v>
      </c>
      <c r="G2588" s="233"/>
      <c r="H2588" s="236">
        <v>2.1400000000000001</v>
      </c>
      <c r="I2588" s="237"/>
      <c r="J2588" s="233"/>
      <c r="K2588" s="233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42" t="s">
        <v>129</v>
      </c>
      <c r="AU2588" s="242" t="s">
        <v>81</v>
      </c>
      <c r="AV2588" s="14" t="s">
        <v>81</v>
      </c>
      <c r="AW2588" s="14" t="s">
        <v>33</v>
      </c>
      <c r="AX2588" s="14" t="s">
        <v>71</v>
      </c>
      <c r="AY2588" s="242" t="s">
        <v>117</v>
      </c>
    </row>
    <row r="2589" s="16" customFormat="1">
      <c r="A2589" s="16"/>
      <c r="B2589" s="254"/>
      <c r="C2589" s="255"/>
      <c r="D2589" s="223" t="s">
        <v>129</v>
      </c>
      <c r="E2589" s="256" t="s">
        <v>19</v>
      </c>
      <c r="F2589" s="257" t="s">
        <v>266</v>
      </c>
      <c r="G2589" s="255"/>
      <c r="H2589" s="258">
        <v>1229.0159999999999</v>
      </c>
      <c r="I2589" s="259"/>
      <c r="J2589" s="255"/>
      <c r="K2589" s="255"/>
      <c r="L2589" s="260"/>
      <c r="M2589" s="261"/>
      <c r="N2589" s="262"/>
      <c r="O2589" s="262"/>
      <c r="P2589" s="262"/>
      <c r="Q2589" s="262"/>
      <c r="R2589" s="262"/>
      <c r="S2589" s="262"/>
      <c r="T2589" s="263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64" t="s">
        <v>129</v>
      </c>
      <c r="AU2589" s="264" t="s">
        <v>81</v>
      </c>
      <c r="AV2589" s="16" t="s">
        <v>267</v>
      </c>
      <c r="AW2589" s="16" t="s">
        <v>33</v>
      </c>
      <c r="AX2589" s="16" t="s">
        <v>71</v>
      </c>
      <c r="AY2589" s="264" t="s">
        <v>117</v>
      </c>
    </row>
    <row r="2590" s="13" customFormat="1">
      <c r="A2590" s="13"/>
      <c r="B2590" s="221"/>
      <c r="C2590" s="222"/>
      <c r="D2590" s="223" t="s">
        <v>129</v>
      </c>
      <c r="E2590" s="224" t="s">
        <v>19</v>
      </c>
      <c r="F2590" s="225" t="s">
        <v>1303</v>
      </c>
      <c r="G2590" s="222"/>
      <c r="H2590" s="224" t="s">
        <v>19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1" t="s">
        <v>129</v>
      </c>
      <c r="AU2590" s="231" t="s">
        <v>81</v>
      </c>
      <c r="AV2590" s="13" t="s">
        <v>79</v>
      </c>
      <c r="AW2590" s="13" t="s">
        <v>33</v>
      </c>
      <c r="AX2590" s="13" t="s">
        <v>71</v>
      </c>
      <c r="AY2590" s="231" t="s">
        <v>117</v>
      </c>
    </row>
    <row r="2591" s="13" customFormat="1">
      <c r="A2591" s="13"/>
      <c r="B2591" s="221"/>
      <c r="C2591" s="222"/>
      <c r="D2591" s="223" t="s">
        <v>129</v>
      </c>
      <c r="E2591" s="224" t="s">
        <v>19</v>
      </c>
      <c r="F2591" s="225" t="s">
        <v>1304</v>
      </c>
      <c r="G2591" s="222"/>
      <c r="H2591" s="224" t="s">
        <v>19</v>
      </c>
      <c r="I2591" s="226"/>
      <c r="J2591" s="222"/>
      <c r="K2591" s="222"/>
      <c r="L2591" s="227"/>
      <c r="M2591" s="228"/>
      <c r="N2591" s="229"/>
      <c r="O2591" s="229"/>
      <c r="P2591" s="229"/>
      <c r="Q2591" s="229"/>
      <c r="R2591" s="229"/>
      <c r="S2591" s="229"/>
      <c r="T2591" s="230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1" t="s">
        <v>129</v>
      </c>
      <c r="AU2591" s="231" t="s">
        <v>81</v>
      </c>
      <c r="AV2591" s="13" t="s">
        <v>79</v>
      </c>
      <c r="AW2591" s="13" t="s">
        <v>33</v>
      </c>
      <c r="AX2591" s="13" t="s">
        <v>71</v>
      </c>
      <c r="AY2591" s="231" t="s">
        <v>117</v>
      </c>
    </row>
    <row r="2592" s="14" customFormat="1">
      <c r="A2592" s="14"/>
      <c r="B2592" s="232"/>
      <c r="C2592" s="233"/>
      <c r="D2592" s="223" t="s">
        <v>129</v>
      </c>
      <c r="E2592" s="234" t="s">
        <v>19</v>
      </c>
      <c r="F2592" s="235" t="s">
        <v>1305</v>
      </c>
      <c r="G2592" s="233"/>
      <c r="H2592" s="236">
        <v>45.326000000000001</v>
      </c>
      <c r="I2592" s="237"/>
      <c r="J2592" s="233"/>
      <c r="K2592" s="233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42" t="s">
        <v>129</v>
      </c>
      <c r="AU2592" s="242" t="s">
        <v>81</v>
      </c>
      <c r="AV2592" s="14" t="s">
        <v>81</v>
      </c>
      <c r="AW2592" s="14" t="s">
        <v>33</v>
      </c>
      <c r="AX2592" s="14" t="s">
        <v>71</v>
      </c>
      <c r="AY2592" s="242" t="s">
        <v>117</v>
      </c>
    </row>
    <row r="2593" s="14" customFormat="1">
      <c r="A2593" s="14"/>
      <c r="B2593" s="232"/>
      <c r="C2593" s="233"/>
      <c r="D2593" s="223" t="s">
        <v>129</v>
      </c>
      <c r="E2593" s="234" t="s">
        <v>19</v>
      </c>
      <c r="F2593" s="235" t="s">
        <v>1306</v>
      </c>
      <c r="G2593" s="233"/>
      <c r="H2593" s="236">
        <v>5.0499999999999998</v>
      </c>
      <c r="I2593" s="237"/>
      <c r="J2593" s="233"/>
      <c r="K2593" s="233"/>
      <c r="L2593" s="238"/>
      <c r="M2593" s="239"/>
      <c r="N2593" s="240"/>
      <c r="O2593" s="240"/>
      <c r="P2593" s="240"/>
      <c r="Q2593" s="240"/>
      <c r="R2593" s="240"/>
      <c r="S2593" s="240"/>
      <c r="T2593" s="241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42" t="s">
        <v>129</v>
      </c>
      <c r="AU2593" s="242" t="s">
        <v>81</v>
      </c>
      <c r="AV2593" s="14" t="s">
        <v>81</v>
      </c>
      <c r="AW2593" s="14" t="s">
        <v>33</v>
      </c>
      <c r="AX2593" s="14" t="s">
        <v>71</v>
      </c>
      <c r="AY2593" s="242" t="s">
        <v>117</v>
      </c>
    </row>
    <row r="2594" s="14" customFormat="1">
      <c r="A2594" s="14"/>
      <c r="B2594" s="232"/>
      <c r="C2594" s="233"/>
      <c r="D2594" s="223" t="s">
        <v>129</v>
      </c>
      <c r="E2594" s="234" t="s">
        <v>19</v>
      </c>
      <c r="F2594" s="235" t="s">
        <v>1306</v>
      </c>
      <c r="G2594" s="233"/>
      <c r="H2594" s="236">
        <v>5.0499999999999998</v>
      </c>
      <c r="I2594" s="237"/>
      <c r="J2594" s="233"/>
      <c r="K2594" s="233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42" t="s">
        <v>129</v>
      </c>
      <c r="AU2594" s="242" t="s">
        <v>81</v>
      </c>
      <c r="AV2594" s="14" t="s">
        <v>81</v>
      </c>
      <c r="AW2594" s="14" t="s">
        <v>33</v>
      </c>
      <c r="AX2594" s="14" t="s">
        <v>71</v>
      </c>
      <c r="AY2594" s="242" t="s">
        <v>117</v>
      </c>
    </row>
    <row r="2595" s="14" customFormat="1">
      <c r="A2595" s="14"/>
      <c r="B2595" s="232"/>
      <c r="C2595" s="233"/>
      <c r="D2595" s="223" t="s">
        <v>129</v>
      </c>
      <c r="E2595" s="234" t="s">
        <v>19</v>
      </c>
      <c r="F2595" s="235" t="s">
        <v>1307</v>
      </c>
      <c r="G2595" s="233"/>
      <c r="H2595" s="236">
        <v>-14.776</v>
      </c>
      <c r="I2595" s="237"/>
      <c r="J2595" s="233"/>
      <c r="K2595" s="233"/>
      <c r="L2595" s="238"/>
      <c r="M2595" s="239"/>
      <c r="N2595" s="240"/>
      <c r="O2595" s="240"/>
      <c r="P2595" s="240"/>
      <c r="Q2595" s="240"/>
      <c r="R2595" s="240"/>
      <c r="S2595" s="240"/>
      <c r="T2595" s="241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42" t="s">
        <v>129</v>
      </c>
      <c r="AU2595" s="242" t="s">
        <v>81</v>
      </c>
      <c r="AV2595" s="14" t="s">
        <v>81</v>
      </c>
      <c r="AW2595" s="14" t="s">
        <v>33</v>
      </c>
      <c r="AX2595" s="14" t="s">
        <v>71</v>
      </c>
      <c r="AY2595" s="242" t="s">
        <v>117</v>
      </c>
    </row>
    <row r="2596" s="13" customFormat="1">
      <c r="A2596" s="13"/>
      <c r="B2596" s="221"/>
      <c r="C2596" s="222"/>
      <c r="D2596" s="223" t="s">
        <v>129</v>
      </c>
      <c r="E2596" s="224" t="s">
        <v>19</v>
      </c>
      <c r="F2596" s="225" t="s">
        <v>1308</v>
      </c>
      <c r="G2596" s="222"/>
      <c r="H2596" s="224" t="s">
        <v>19</v>
      </c>
      <c r="I2596" s="226"/>
      <c r="J2596" s="222"/>
      <c r="K2596" s="222"/>
      <c r="L2596" s="227"/>
      <c r="M2596" s="228"/>
      <c r="N2596" s="229"/>
      <c r="O2596" s="229"/>
      <c r="P2596" s="229"/>
      <c r="Q2596" s="229"/>
      <c r="R2596" s="229"/>
      <c r="S2596" s="229"/>
      <c r="T2596" s="230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1" t="s">
        <v>129</v>
      </c>
      <c r="AU2596" s="231" t="s">
        <v>81</v>
      </c>
      <c r="AV2596" s="13" t="s">
        <v>79</v>
      </c>
      <c r="AW2596" s="13" t="s">
        <v>33</v>
      </c>
      <c r="AX2596" s="13" t="s">
        <v>71</v>
      </c>
      <c r="AY2596" s="231" t="s">
        <v>117</v>
      </c>
    </row>
    <row r="2597" s="14" customFormat="1">
      <c r="A2597" s="14"/>
      <c r="B2597" s="232"/>
      <c r="C2597" s="233"/>
      <c r="D2597" s="223" t="s">
        <v>129</v>
      </c>
      <c r="E2597" s="234" t="s">
        <v>19</v>
      </c>
      <c r="F2597" s="235" t="s">
        <v>1211</v>
      </c>
      <c r="G2597" s="233"/>
      <c r="H2597" s="236">
        <v>15.311999999999999</v>
      </c>
      <c r="I2597" s="237"/>
      <c r="J2597" s="233"/>
      <c r="K2597" s="233"/>
      <c r="L2597" s="238"/>
      <c r="M2597" s="239"/>
      <c r="N2597" s="240"/>
      <c r="O2597" s="240"/>
      <c r="P2597" s="240"/>
      <c r="Q2597" s="240"/>
      <c r="R2597" s="240"/>
      <c r="S2597" s="240"/>
      <c r="T2597" s="241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42" t="s">
        <v>129</v>
      </c>
      <c r="AU2597" s="242" t="s">
        <v>81</v>
      </c>
      <c r="AV2597" s="14" t="s">
        <v>81</v>
      </c>
      <c r="AW2597" s="14" t="s">
        <v>33</v>
      </c>
      <c r="AX2597" s="14" t="s">
        <v>71</v>
      </c>
      <c r="AY2597" s="242" t="s">
        <v>117</v>
      </c>
    </row>
    <row r="2598" s="14" customFormat="1">
      <c r="A2598" s="14"/>
      <c r="B2598" s="232"/>
      <c r="C2598" s="233"/>
      <c r="D2598" s="223" t="s">
        <v>129</v>
      </c>
      <c r="E2598" s="234" t="s">
        <v>19</v>
      </c>
      <c r="F2598" s="235" t="s">
        <v>1309</v>
      </c>
      <c r="G2598" s="233"/>
      <c r="H2598" s="236">
        <v>-1.3500000000000001</v>
      </c>
      <c r="I2598" s="237"/>
      <c r="J2598" s="233"/>
      <c r="K2598" s="233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42" t="s">
        <v>129</v>
      </c>
      <c r="AU2598" s="242" t="s">
        <v>81</v>
      </c>
      <c r="AV2598" s="14" t="s">
        <v>81</v>
      </c>
      <c r="AW2598" s="14" t="s">
        <v>33</v>
      </c>
      <c r="AX2598" s="14" t="s">
        <v>71</v>
      </c>
      <c r="AY2598" s="242" t="s">
        <v>117</v>
      </c>
    </row>
    <row r="2599" s="14" customFormat="1">
      <c r="A2599" s="14"/>
      <c r="B2599" s="232"/>
      <c r="C2599" s="233"/>
      <c r="D2599" s="223" t="s">
        <v>129</v>
      </c>
      <c r="E2599" s="234" t="s">
        <v>19</v>
      </c>
      <c r="F2599" s="235" t="s">
        <v>1099</v>
      </c>
      <c r="G2599" s="233"/>
      <c r="H2599" s="236">
        <v>7.9800000000000004</v>
      </c>
      <c r="I2599" s="237"/>
      <c r="J2599" s="233"/>
      <c r="K2599" s="233"/>
      <c r="L2599" s="238"/>
      <c r="M2599" s="239"/>
      <c r="N2599" s="240"/>
      <c r="O2599" s="240"/>
      <c r="P2599" s="240"/>
      <c r="Q2599" s="240"/>
      <c r="R2599" s="240"/>
      <c r="S2599" s="240"/>
      <c r="T2599" s="241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42" t="s">
        <v>129</v>
      </c>
      <c r="AU2599" s="242" t="s">
        <v>81</v>
      </c>
      <c r="AV2599" s="14" t="s">
        <v>81</v>
      </c>
      <c r="AW2599" s="14" t="s">
        <v>33</v>
      </c>
      <c r="AX2599" s="14" t="s">
        <v>71</v>
      </c>
      <c r="AY2599" s="242" t="s">
        <v>117</v>
      </c>
    </row>
    <row r="2600" s="13" customFormat="1">
      <c r="A2600" s="13"/>
      <c r="B2600" s="221"/>
      <c r="C2600" s="222"/>
      <c r="D2600" s="223" t="s">
        <v>129</v>
      </c>
      <c r="E2600" s="224" t="s">
        <v>19</v>
      </c>
      <c r="F2600" s="225" t="s">
        <v>1310</v>
      </c>
      <c r="G2600" s="222"/>
      <c r="H2600" s="224" t="s">
        <v>19</v>
      </c>
      <c r="I2600" s="226"/>
      <c r="J2600" s="222"/>
      <c r="K2600" s="222"/>
      <c r="L2600" s="227"/>
      <c r="M2600" s="228"/>
      <c r="N2600" s="229"/>
      <c r="O2600" s="229"/>
      <c r="P2600" s="229"/>
      <c r="Q2600" s="229"/>
      <c r="R2600" s="229"/>
      <c r="S2600" s="229"/>
      <c r="T2600" s="230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1" t="s">
        <v>129</v>
      </c>
      <c r="AU2600" s="231" t="s">
        <v>81</v>
      </c>
      <c r="AV2600" s="13" t="s">
        <v>79</v>
      </c>
      <c r="AW2600" s="13" t="s">
        <v>33</v>
      </c>
      <c r="AX2600" s="13" t="s">
        <v>71</v>
      </c>
      <c r="AY2600" s="231" t="s">
        <v>117</v>
      </c>
    </row>
    <row r="2601" s="14" customFormat="1">
      <c r="A2601" s="14"/>
      <c r="B2601" s="232"/>
      <c r="C2601" s="233"/>
      <c r="D2601" s="223" t="s">
        <v>129</v>
      </c>
      <c r="E2601" s="234" t="s">
        <v>19</v>
      </c>
      <c r="F2601" s="235" t="s">
        <v>1213</v>
      </c>
      <c r="G2601" s="233"/>
      <c r="H2601" s="236">
        <v>8.1300000000000008</v>
      </c>
      <c r="I2601" s="237"/>
      <c r="J2601" s="233"/>
      <c r="K2601" s="233"/>
      <c r="L2601" s="238"/>
      <c r="M2601" s="239"/>
      <c r="N2601" s="240"/>
      <c r="O2601" s="240"/>
      <c r="P2601" s="240"/>
      <c r="Q2601" s="240"/>
      <c r="R2601" s="240"/>
      <c r="S2601" s="240"/>
      <c r="T2601" s="241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42" t="s">
        <v>129</v>
      </c>
      <c r="AU2601" s="242" t="s">
        <v>81</v>
      </c>
      <c r="AV2601" s="14" t="s">
        <v>81</v>
      </c>
      <c r="AW2601" s="14" t="s">
        <v>33</v>
      </c>
      <c r="AX2601" s="14" t="s">
        <v>71</v>
      </c>
      <c r="AY2601" s="242" t="s">
        <v>117</v>
      </c>
    </row>
    <row r="2602" s="14" customFormat="1">
      <c r="A2602" s="14"/>
      <c r="B2602" s="232"/>
      <c r="C2602" s="233"/>
      <c r="D2602" s="223" t="s">
        <v>129</v>
      </c>
      <c r="E2602" s="234" t="s">
        <v>19</v>
      </c>
      <c r="F2602" s="235" t="s">
        <v>1057</v>
      </c>
      <c r="G2602" s="233"/>
      <c r="H2602" s="236">
        <v>-0.16</v>
      </c>
      <c r="I2602" s="237"/>
      <c r="J2602" s="233"/>
      <c r="K2602" s="233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42" t="s">
        <v>129</v>
      </c>
      <c r="AU2602" s="242" t="s">
        <v>81</v>
      </c>
      <c r="AV2602" s="14" t="s">
        <v>81</v>
      </c>
      <c r="AW2602" s="14" t="s">
        <v>33</v>
      </c>
      <c r="AX2602" s="14" t="s">
        <v>71</v>
      </c>
      <c r="AY2602" s="242" t="s">
        <v>117</v>
      </c>
    </row>
    <row r="2603" s="14" customFormat="1">
      <c r="A2603" s="14"/>
      <c r="B2603" s="232"/>
      <c r="C2603" s="233"/>
      <c r="D2603" s="223" t="s">
        <v>129</v>
      </c>
      <c r="E2603" s="234" t="s">
        <v>19</v>
      </c>
      <c r="F2603" s="235" t="s">
        <v>1102</v>
      </c>
      <c r="G2603" s="233"/>
      <c r="H2603" s="236">
        <v>1.73</v>
      </c>
      <c r="I2603" s="237"/>
      <c r="J2603" s="233"/>
      <c r="K2603" s="233"/>
      <c r="L2603" s="238"/>
      <c r="M2603" s="239"/>
      <c r="N2603" s="240"/>
      <c r="O2603" s="240"/>
      <c r="P2603" s="240"/>
      <c r="Q2603" s="240"/>
      <c r="R2603" s="240"/>
      <c r="S2603" s="240"/>
      <c r="T2603" s="241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42" t="s">
        <v>129</v>
      </c>
      <c r="AU2603" s="242" t="s">
        <v>81</v>
      </c>
      <c r="AV2603" s="14" t="s">
        <v>81</v>
      </c>
      <c r="AW2603" s="14" t="s">
        <v>33</v>
      </c>
      <c r="AX2603" s="14" t="s">
        <v>71</v>
      </c>
      <c r="AY2603" s="242" t="s">
        <v>117</v>
      </c>
    </row>
    <row r="2604" s="13" customFormat="1">
      <c r="A2604" s="13"/>
      <c r="B2604" s="221"/>
      <c r="C2604" s="222"/>
      <c r="D2604" s="223" t="s">
        <v>129</v>
      </c>
      <c r="E2604" s="224" t="s">
        <v>19</v>
      </c>
      <c r="F2604" s="225" t="s">
        <v>1311</v>
      </c>
      <c r="G2604" s="222"/>
      <c r="H2604" s="224" t="s">
        <v>19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1" t="s">
        <v>129</v>
      </c>
      <c r="AU2604" s="231" t="s">
        <v>81</v>
      </c>
      <c r="AV2604" s="13" t="s">
        <v>79</v>
      </c>
      <c r="AW2604" s="13" t="s">
        <v>33</v>
      </c>
      <c r="AX2604" s="13" t="s">
        <v>71</v>
      </c>
      <c r="AY2604" s="231" t="s">
        <v>117</v>
      </c>
    </row>
    <row r="2605" s="14" customFormat="1">
      <c r="A2605" s="14"/>
      <c r="B2605" s="232"/>
      <c r="C2605" s="233"/>
      <c r="D2605" s="223" t="s">
        <v>129</v>
      </c>
      <c r="E2605" s="234" t="s">
        <v>19</v>
      </c>
      <c r="F2605" s="235" t="s">
        <v>1215</v>
      </c>
      <c r="G2605" s="233"/>
      <c r="H2605" s="236">
        <v>9.2140000000000004</v>
      </c>
      <c r="I2605" s="237"/>
      <c r="J2605" s="233"/>
      <c r="K2605" s="233"/>
      <c r="L2605" s="238"/>
      <c r="M2605" s="239"/>
      <c r="N2605" s="240"/>
      <c r="O2605" s="240"/>
      <c r="P2605" s="240"/>
      <c r="Q2605" s="240"/>
      <c r="R2605" s="240"/>
      <c r="S2605" s="240"/>
      <c r="T2605" s="241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42" t="s">
        <v>129</v>
      </c>
      <c r="AU2605" s="242" t="s">
        <v>81</v>
      </c>
      <c r="AV2605" s="14" t="s">
        <v>81</v>
      </c>
      <c r="AW2605" s="14" t="s">
        <v>33</v>
      </c>
      <c r="AX2605" s="14" t="s">
        <v>71</v>
      </c>
      <c r="AY2605" s="242" t="s">
        <v>117</v>
      </c>
    </row>
    <row r="2606" s="14" customFormat="1">
      <c r="A2606" s="14"/>
      <c r="B2606" s="232"/>
      <c r="C2606" s="233"/>
      <c r="D2606" s="223" t="s">
        <v>129</v>
      </c>
      <c r="E2606" s="234" t="s">
        <v>19</v>
      </c>
      <c r="F2606" s="235" t="s">
        <v>1105</v>
      </c>
      <c r="G2606" s="233"/>
      <c r="H2606" s="236">
        <v>-0.84999999999999998</v>
      </c>
      <c r="I2606" s="237"/>
      <c r="J2606" s="233"/>
      <c r="K2606" s="233"/>
      <c r="L2606" s="238"/>
      <c r="M2606" s="239"/>
      <c r="N2606" s="240"/>
      <c r="O2606" s="240"/>
      <c r="P2606" s="240"/>
      <c r="Q2606" s="240"/>
      <c r="R2606" s="240"/>
      <c r="S2606" s="240"/>
      <c r="T2606" s="241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42" t="s">
        <v>129</v>
      </c>
      <c r="AU2606" s="242" t="s">
        <v>81</v>
      </c>
      <c r="AV2606" s="14" t="s">
        <v>81</v>
      </c>
      <c r="AW2606" s="14" t="s">
        <v>33</v>
      </c>
      <c r="AX2606" s="14" t="s">
        <v>71</v>
      </c>
      <c r="AY2606" s="242" t="s">
        <v>117</v>
      </c>
    </row>
    <row r="2607" s="14" customFormat="1">
      <c r="A2607" s="14"/>
      <c r="B2607" s="232"/>
      <c r="C2607" s="233"/>
      <c r="D2607" s="223" t="s">
        <v>129</v>
      </c>
      <c r="E2607" s="234" t="s">
        <v>19</v>
      </c>
      <c r="F2607" s="235" t="s">
        <v>1217</v>
      </c>
      <c r="G2607" s="233"/>
      <c r="H2607" s="236">
        <v>2.3300000000000001</v>
      </c>
      <c r="I2607" s="237"/>
      <c r="J2607" s="233"/>
      <c r="K2607" s="233"/>
      <c r="L2607" s="238"/>
      <c r="M2607" s="239"/>
      <c r="N2607" s="240"/>
      <c r="O2607" s="240"/>
      <c r="P2607" s="240"/>
      <c r="Q2607" s="240"/>
      <c r="R2607" s="240"/>
      <c r="S2607" s="240"/>
      <c r="T2607" s="241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42" t="s">
        <v>129</v>
      </c>
      <c r="AU2607" s="242" t="s">
        <v>81</v>
      </c>
      <c r="AV2607" s="14" t="s">
        <v>81</v>
      </c>
      <c r="AW2607" s="14" t="s">
        <v>33</v>
      </c>
      <c r="AX2607" s="14" t="s">
        <v>71</v>
      </c>
      <c r="AY2607" s="242" t="s">
        <v>117</v>
      </c>
    </row>
    <row r="2608" s="13" customFormat="1">
      <c r="A2608" s="13"/>
      <c r="B2608" s="221"/>
      <c r="C2608" s="222"/>
      <c r="D2608" s="223" t="s">
        <v>129</v>
      </c>
      <c r="E2608" s="224" t="s">
        <v>19</v>
      </c>
      <c r="F2608" s="225" t="s">
        <v>1312</v>
      </c>
      <c r="G2608" s="222"/>
      <c r="H2608" s="224" t="s">
        <v>19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1" t="s">
        <v>129</v>
      </c>
      <c r="AU2608" s="231" t="s">
        <v>81</v>
      </c>
      <c r="AV2608" s="13" t="s">
        <v>79</v>
      </c>
      <c r="AW2608" s="13" t="s">
        <v>33</v>
      </c>
      <c r="AX2608" s="13" t="s">
        <v>71</v>
      </c>
      <c r="AY2608" s="231" t="s">
        <v>117</v>
      </c>
    </row>
    <row r="2609" s="14" customFormat="1">
      <c r="A2609" s="14"/>
      <c r="B2609" s="232"/>
      <c r="C2609" s="233"/>
      <c r="D2609" s="223" t="s">
        <v>129</v>
      </c>
      <c r="E2609" s="234" t="s">
        <v>19</v>
      </c>
      <c r="F2609" s="235" t="s">
        <v>1313</v>
      </c>
      <c r="G2609" s="233"/>
      <c r="H2609" s="236">
        <v>115.258</v>
      </c>
      <c r="I2609" s="237"/>
      <c r="J2609" s="233"/>
      <c r="K2609" s="233"/>
      <c r="L2609" s="238"/>
      <c r="M2609" s="239"/>
      <c r="N2609" s="240"/>
      <c r="O2609" s="240"/>
      <c r="P2609" s="240"/>
      <c r="Q2609" s="240"/>
      <c r="R2609" s="240"/>
      <c r="S2609" s="240"/>
      <c r="T2609" s="241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42" t="s">
        <v>129</v>
      </c>
      <c r="AU2609" s="242" t="s">
        <v>81</v>
      </c>
      <c r="AV2609" s="14" t="s">
        <v>81</v>
      </c>
      <c r="AW2609" s="14" t="s">
        <v>33</v>
      </c>
      <c r="AX2609" s="14" t="s">
        <v>71</v>
      </c>
      <c r="AY2609" s="242" t="s">
        <v>117</v>
      </c>
    </row>
    <row r="2610" s="14" customFormat="1">
      <c r="A2610" s="14"/>
      <c r="B2610" s="232"/>
      <c r="C2610" s="233"/>
      <c r="D2610" s="223" t="s">
        <v>129</v>
      </c>
      <c r="E2610" s="234" t="s">
        <v>19</v>
      </c>
      <c r="F2610" s="235" t="s">
        <v>1314</v>
      </c>
      <c r="G2610" s="233"/>
      <c r="H2610" s="236">
        <v>-25.192</v>
      </c>
      <c r="I2610" s="237"/>
      <c r="J2610" s="233"/>
      <c r="K2610" s="233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42" t="s">
        <v>129</v>
      </c>
      <c r="AU2610" s="242" t="s">
        <v>81</v>
      </c>
      <c r="AV2610" s="14" t="s">
        <v>81</v>
      </c>
      <c r="AW2610" s="14" t="s">
        <v>33</v>
      </c>
      <c r="AX2610" s="14" t="s">
        <v>71</v>
      </c>
      <c r="AY2610" s="242" t="s">
        <v>117</v>
      </c>
    </row>
    <row r="2611" s="14" customFormat="1">
      <c r="A2611" s="14"/>
      <c r="B2611" s="232"/>
      <c r="C2611" s="233"/>
      <c r="D2611" s="223" t="s">
        <v>129</v>
      </c>
      <c r="E2611" s="234" t="s">
        <v>19</v>
      </c>
      <c r="F2611" s="235" t="s">
        <v>1315</v>
      </c>
      <c r="G2611" s="233"/>
      <c r="H2611" s="236">
        <v>35.149999999999999</v>
      </c>
      <c r="I2611" s="237"/>
      <c r="J2611" s="233"/>
      <c r="K2611" s="233"/>
      <c r="L2611" s="238"/>
      <c r="M2611" s="239"/>
      <c r="N2611" s="240"/>
      <c r="O2611" s="240"/>
      <c r="P2611" s="240"/>
      <c r="Q2611" s="240"/>
      <c r="R2611" s="240"/>
      <c r="S2611" s="240"/>
      <c r="T2611" s="241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42" t="s">
        <v>129</v>
      </c>
      <c r="AU2611" s="242" t="s">
        <v>81</v>
      </c>
      <c r="AV2611" s="14" t="s">
        <v>81</v>
      </c>
      <c r="AW2611" s="14" t="s">
        <v>33</v>
      </c>
      <c r="AX2611" s="14" t="s">
        <v>71</v>
      </c>
      <c r="AY2611" s="242" t="s">
        <v>117</v>
      </c>
    </row>
    <row r="2612" s="13" customFormat="1">
      <c r="A2612" s="13"/>
      <c r="B2612" s="221"/>
      <c r="C2612" s="222"/>
      <c r="D2612" s="223" t="s">
        <v>129</v>
      </c>
      <c r="E2612" s="224" t="s">
        <v>19</v>
      </c>
      <c r="F2612" s="225" t="s">
        <v>1316</v>
      </c>
      <c r="G2612" s="222"/>
      <c r="H2612" s="224" t="s">
        <v>19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1" t="s">
        <v>129</v>
      </c>
      <c r="AU2612" s="231" t="s">
        <v>81</v>
      </c>
      <c r="AV2612" s="13" t="s">
        <v>79</v>
      </c>
      <c r="AW2612" s="13" t="s">
        <v>33</v>
      </c>
      <c r="AX2612" s="13" t="s">
        <v>71</v>
      </c>
      <c r="AY2612" s="231" t="s">
        <v>117</v>
      </c>
    </row>
    <row r="2613" s="14" customFormat="1">
      <c r="A2613" s="14"/>
      <c r="B2613" s="232"/>
      <c r="C2613" s="233"/>
      <c r="D2613" s="223" t="s">
        <v>129</v>
      </c>
      <c r="E2613" s="234" t="s">
        <v>19</v>
      </c>
      <c r="F2613" s="235" t="s">
        <v>1317</v>
      </c>
      <c r="G2613" s="233"/>
      <c r="H2613" s="236">
        <v>14.797000000000001</v>
      </c>
      <c r="I2613" s="237"/>
      <c r="J2613" s="233"/>
      <c r="K2613" s="233"/>
      <c r="L2613" s="238"/>
      <c r="M2613" s="239"/>
      <c r="N2613" s="240"/>
      <c r="O2613" s="240"/>
      <c r="P2613" s="240"/>
      <c r="Q2613" s="240"/>
      <c r="R2613" s="240"/>
      <c r="S2613" s="240"/>
      <c r="T2613" s="241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42" t="s">
        <v>129</v>
      </c>
      <c r="AU2613" s="242" t="s">
        <v>81</v>
      </c>
      <c r="AV2613" s="14" t="s">
        <v>81</v>
      </c>
      <c r="AW2613" s="14" t="s">
        <v>33</v>
      </c>
      <c r="AX2613" s="14" t="s">
        <v>71</v>
      </c>
      <c r="AY2613" s="242" t="s">
        <v>117</v>
      </c>
    </row>
    <row r="2614" s="14" customFormat="1">
      <c r="A2614" s="14"/>
      <c r="B2614" s="232"/>
      <c r="C2614" s="233"/>
      <c r="D2614" s="223" t="s">
        <v>129</v>
      </c>
      <c r="E2614" s="234" t="s">
        <v>19</v>
      </c>
      <c r="F2614" s="235" t="s">
        <v>1148</v>
      </c>
      <c r="G2614" s="233"/>
      <c r="H2614" s="236">
        <v>-5.3520000000000003</v>
      </c>
      <c r="I2614" s="237"/>
      <c r="J2614" s="233"/>
      <c r="K2614" s="233"/>
      <c r="L2614" s="238"/>
      <c r="M2614" s="239"/>
      <c r="N2614" s="240"/>
      <c r="O2614" s="240"/>
      <c r="P2614" s="240"/>
      <c r="Q2614" s="240"/>
      <c r="R2614" s="240"/>
      <c r="S2614" s="240"/>
      <c r="T2614" s="241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42" t="s">
        <v>129</v>
      </c>
      <c r="AU2614" s="242" t="s">
        <v>81</v>
      </c>
      <c r="AV2614" s="14" t="s">
        <v>81</v>
      </c>
      <c r="AW2614" s="14" t="s">
        <v>33</v>
      </c>
      <c r="AX2614" s="14" t="s">
        <v>71</v>
      </c>
      <c r="AY2614" s="242" t="s">
        <v>117</v>
      </c>
    </row>
    <row r="2615" s="13" customFormat="1">
      <c r="A2615" s="13"/>
      <c r="B2615" s="221"/>
      <c r="C2615" s="222"/>
      <c r="D2615" s="223" t="s">
        <v>129</v>
      </c>
      <c r="E2615" s="224" t="s">
        <v>19</v>
      </c>
      <c r="F2615" s="225" t="s">
        <v>1318</v>
      </c>
      <c r="G2615" s="222"/>
      <c r="H2615" s="224" t="s">
        <v>19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1" t="s">
        <v>129</v>
      </c>
      <c r="AU2615" s="231" t="s">
        <v>81</v>
      </c>
      <c r="AV2615" s="13" t="s">
        <v>79</v>
      </c>
      <c r="AW2615" s="13" t="s">
        <v>33</v>
      </c>
      <c r="AX2615" s="13" t="s">
        <v>71</v>
      </c>
      <c r="AY2615" s="231" t="s">
        <v>117</v>
      </c>
    </row>
    <row r="2616" s="14" customFormat="1">
      <c r="A2616" s="14"/>
      <c r="B2616" s="232"/>
      <c r="C2616" s="233"/>
      <c r="D2616" s="223" t="s">
        <v>129</v>
      </c>
      <c r="E2616" s="234" t="s">
        <v>19</v>
      </c>
      <c r="F2616" s="235" t="s">
        <v>1319</v>
      </c>
      <c r="G2616" s="233"/>
      <c r="H2616" s="236">
        <v>15.396000000000001</v>
      </c>
      <c r="I2616" s="237"/>
      <c r="J2616" s="233"/>
      <c r="K2616" s="233"/>
      <c r="L2616" s="238"/>
      <c r="M2616" s="239"/>
      <c r="N2616" s="240"/>
      <c r="O2616" s="240"/>
      <c r="P2616" s="240"/>
      <c r="Q2616" s="240"/>
      <c r="R2616" s="240"/>
      <c r="S2616" s="240"/>
      <c r="T2616" s="241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42" t="s">
        <v>129</v>
      </c>
      <c r="AU2616" s="242" t="s">
        <v>81</v>
      </c>
      <c r="AV2616" s="14" t="s">
        <v>81</v>
      </c>
      <c r="AW2616" s="14" t="s">
        <v>33</v>
      </c>
      <c r="AX2616" s="14" t="s">
        <v>71</v>
      </c>
      <c r="AY2616" s="242" t="s">
        <v>117</v>
      </c>
    </row>
    <row r="2617" s="14" customFormat="1">
      <c r="A2617" s="14"/>
      <c r="B2617" s="232"/>
      <c r="C2617" s="233"/>
      <c r="D2617" s="223" t="s">
        <v>129</v>
      </c>
      <c r="E2617" s="234" t="s">
        <v>19</v>
      </c>
      <c r="F2617" s="235" t="s">
        <v>1148</v>
      </c>
      <c r="G2617" s="233"/>
      <c r="H2617" s="236">
        <v>-5.3520000000000003</v>
      </c>
      <c r="I2617" s="237"/>
      <c r="J2617" s="233"/>
      <c r="K2617" s="233"/>
      <c r="L2617" s="238"/>
      <c r="M2617" s="239"/>
      <c r="N2617" s="240"/>
      <c r="O2617" s="240"/>
      <c r="P2617" s="240"/>
      <c r="Q2617" s="240"/>
      <c r="R2617" s="240"/>
      <c r="S2617" s="240"/>
      <c r="T2617" s="241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42" t="s">
        <v>129</v>
      </c>
      <c r="AU2617" s="242" t="s">
        <v>81</v>
      </c>
      <c r="AV2617" s="14" t="s">
        <v>81</v>
      </c>
      <c r="AW2617" s="14" t="s">
        <v>33</v>
      </c>
      <c r="AX2617" s="14" t="s">
        <v>71</v>
      </c>
      <c r="AY2617" s="242" t="s">
        <v>117</v>
      </c>
    </row>
    <row r="2618" s="13" customFormat="1">
      <c r="A2618" s="13"/>
      <c r="B2618" s="221"/>
      <c r="C2618" s="222"/>
      <c r="D2618" s="223" t="s">
        <v>129</v>
      </c>
      <c r="E2618" s="224" t="s">
        <v>19</v>
      </c>
      <c r="F2618" s="225" t="s">
        <v>1320</v>
      </c>
      <c r="G2618" s="222"/>
      <c r="H2618" s="224" t="s">
        <v>19</v>
      </c>
      <c r="I2618" s="226"/>
      <c r="J2618" s="222"/>
      <c r="K2618" s="222"/>
      <c r="L2618" s="227"/>
      <c r="M2618" s="228"/>
      <c r="N2618" s="229"/>
      <c r="O2618" s="229"/>
      <c r="P2618" s="229"/>
      <c r="Q2618" s="229"/>
      <c r="R2618" s="229"/>
      <c r="S2618" s="229"/>
      <c r="T2618" s="230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1" t="s">
        <v>129</v>
      </c>
      <c r="AU2618" s="231" t="s">
        <v>81</v>
      </c>
      <c r="AV2618" s="13" t="s">
        <v>79</v>
      </c>
      <c r="AW2618" s="13" t="s">
        <v>33</v>
      </c>
      <c r="AX2618" s="13" t="s">
        <v>71</v>
      </c>
      <c r="AY2618" s="231" t="s">
        <v>117</v>
      </c>
    </row>
    <row r="2619" s="14" customFormat="1">
      <c r="A2619" s="14"/>
      <c r="B2619" s="232"/>
      <c r="C2619" s="233"/>
      <c r="D2619" s="223" t="s">
        <v>129</v>
      </c>
      <c r="E2619" s="234" t="s">
        <v>19</v>
      </c>
      <c r="F2619" s="235" t="s">
        <v>1153</v>
      </c>
      <c r="G2619" s="233"/>
      <c r="H2619" s="236">
        <v>8.5190000000000001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42" t="s">
        <v>129</v>
      </c>
      <c r="AU2619" s="242" t="s">
        <v>81</v>
      </c>
      <c r="AV2619" s="14" t="s">
        <v>81</v>
      </c>
      <c r="AW2619" s="14" t="s">
        <v>33</v>
      </c>
      <c r="AX2619" s="14" t="s">
        <v>71</v>
      </c>
      <c r="AY2619" s="242" t="s">
        <v>117</v>
      </c>
    </row>
    <row r="2620" s="14" customFormat="1">
      <c r="A2620" s="14"/>
      <c r="B2620" s="232"/>
      <c r="C2620" s="233"/>
      <c r="D2620" s="223" t="s">
        <v>129</v>
      </c>
      <c r="E2620" s="234" t="s">
        <v>19</v>
      </c>
      <c r="F2620" s="235" t="s">
        <v>1145</v>
      </c>
      <c r="G2620" s="233"/>
      <c r="H2620" s="236">
        <v>-2.6760000000000002</v>
      </c>
      <c r="I2620" s="237"/>
      <c r="J2620" s="233"/>
      <c r="K2620" s="233"/>
      <c r="L2620" s="238"/>
      <c r="M2620" s="239"/>
      <c r="N2620" s="240"/>
      <c r="O2620" s="240"/>
      <c r="P2620" s="240"/>
      <c r="Q2620" s="240"/>
      <c r="R2620" s="240"/>
      <c r="S2620" s="240"/>
      <c r="T2620" s="241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42" t="s">
        <v>129</v>
      </c>
      <c r="AU2620" s="242" t="s">
        <v>81</v>
      </c>
      <c r="AV2620" s="14" t="s">
        <v>81</v>
      </c>
      <c r="AW2620" s="14" t="s">
        <v>33</v>
      </c>
      <c r="AX2620" s="14" t="s">
        <v>71</v>
      </c>
      <c r="AY2620" s="242" t="s">
        <v>117</v>
      </c>
    </row>
    <row r="2621" s="13" customFormat="1">
      <c r="A2621" s="13"/>
      <c r="B2621" s="221"/>
      <c r="C2621" s="222"/>
      <c r="D2621" s="223" t="s">
        <v>129</v>
      </c>
      <c r="E2621" s="224" t="s">
        <v>19</v>
      </c>
      <c r="F2621" s="225" t="s">
        <v>1321</v>
      </c>
      <c r="G2621" s="222"/>
      <c r="H2621" s="224" t="s">
        <v>19</v>
      </c>
      <c r="I2621" s="226"/>
      <c r="J2621" s="222"/>
      <c r="K2621" s="222"/>
      <c r="L2621" s="227"/>
      <c r="M2621" s="228"/>
      <c r="N2621" s="229"/>
      <c r="O2621" s="229"/>
      <c r="P2621" s="229"/>
      <c r="Q2621" s="229"/>
      <c r="R2621" s="229"/>
      <c r="S2621" s="229"/>
      <c r="T2621" s="230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1" t="s">
        <v>129</v>
      </c>
      <c r="AU2621" s="231" t="s">
        <v>81</v>
      </c>
      <c r="AV2621" s="13" t="s">
        <v>79</v>
      </c>
      <c r="AW2621" s="13" t="s">
        <v>33</v>
      </c>
      <c r="AX2621" s="13" t="s">
        <v>71</v>
      </c>
      <c r="AY2621" s="231" t="s">
        <v>117</v>
      </c>
    </row>
    <row r="2622" s="14" customFormat="1">
      <c r="A2622" s="14"/>
      <c r="B2622" s="232"/>
      <c r="C2622" s="233"/>
      <c r="D2622" s="223" t="s">
        <v>129</v>
      </c>
      <c r="E2622" s="234" t="s">
        <v>19</v>
      </c>
      <c r="F2622" s="235" t="s">
        <v>1153</v>
      </c>
      <c r="G2622" s="233"/>
      <c r="H2622" s="236">
        <v>8.5190000000000001</v>
      </c>
      <c r="I2622" s="237"/>
      <c r="J2622" s="233"/>
      <c r="K2622" s="233"/>
      <c r="L2622" s="238"/>
      <c r="M2622" s="239"/>
      <c r="N2622" s="240"/>
      <c r="O2622" s="240"/>
      <c r="P2622" s="240"/>
      <c r="Q2622" s="240"/>
      <c r="R2622" s="240"/>
      <c r="S2622" s="240"/>
      <c r="T2622" s="241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42" t="s">
        <v>129</v>
      </c>
      <c r="AU2622" s="242" t="s">
        <v>81</v>
      </c>
      <c r="AV2622" s="14" t="s">
        <v>81</v>
      </c>
      <c r="AW2622" s="14" t="s">
        <v>33</v>
      </c>
      <c r="AX2622" s="14" t="s">
        <v>71</v>
      </c>
      <c r="AY2622" s="242" t="s">
        <v>117</v>
      </c>
    </row>
    <row r="2623" s="14" customFormat="1">
      <c r="A2623" s="14"/>
      <c r="B2623" s="232"/>
      <c r="C2623" s="233"/>
      <c r="D2623" s="223" t="s">
        <v>129</v>
      </c>
      <c r="E2623" s="234" t="s">
        <v>19</v>
      </c>
      <c r="F2623" s="235" t="s">
        <v>1145</v>
      </c>
      <c r="G2623" s="233"/>
      <c r="H2623" s="236">
        <v>-2.6760000000000002</v>
      </c>
      <c r="I2623" s="237"/>
      <c r="J2623" s="233"/>
      <c r="K2623" s="233"/>
      <c r="L2623" s="238"/>
      <c r="M2623" s="239"/>
      <c r="N2623" s="240"/>
      <c r="O2623" s="240"/>
      <c r="P2623" s="240"/>
      <c r="Q2623" s="240"/>
      <c r="R2623" s="240"/>
      <c r="S2623" s="240"/>
      <c r="T2623" s="241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42" t="s">
        <v>129</v>
      </c>
      <c r="AU2623" s="242" t="s">
        <v>81</v>
      </c>
      <c r="AV2623" s="14" t="s">
        <v>81</v>
      </c>
      <c r="AW2623" s="14" t="s">
        <v>33</v>
      </c>
      <c r="AX2623" s="14" t="s">
        <v>71</v>
      </c>
      <c r="AY2623" s="242" t="s">
        <v>117</v>
      </c>
    </row>
    <row r="2624" s="13" customFormat="1">
      <c r="A2624" s="13"/>
      <c r="B2624" s="221"/>
      <c r="C2624" s="222"/>
      <c r="D2624" s="223" t="s">
        <v>129</v>
      </c>
      <c r="E2624" s="224" t="s">
        <v>19</v>
      </c>
      <c r="F2624" s="225" t="s">
        <v>1322</v>
      </c>
      <c r="G2624" s="222"/>
      <c r="H2624" s="224" t="s">
        <v>19</v>
      </c>
      <c r="I2624" s="226"/>
      <c r="J2624" s="222"/>
      <c r="K2624" s="222"/>
      <c r="L2624" s="227"/>
      <c r="M2624" s="228"/>
      <c r="N2624" s="229"/>
      <c r="O2624" s="229"/>
      <c r="P2624" s="229"/>
      <c r="Q2624" s="229"/>
      <c r="R2624" s="229"/>
      <c r="S2624" s="229"/>
      <c r="T2624" s="230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1" t="s">
        <v>129</v>
      </c>
      <c r="AU2624" s="231" t="s">
        <v>81</v>
      </c>
      <c r="AV2624" s="13" t="s">
        <v>79</v>
      </c>
      <c r="AW2624" s="13" t="s">
        <v>33</v>
      </c>
      <c r="AX2624" s="13" t="s">
        <v>71</v>
      </c>
      <c r="AY2624" s="231" t="s">
        <v>117</v>
      </c>
    </row>
    <row r="2625" s="14" customFormat="1">
      <c r="A2625" s="14"/>
      <c r="B2625" s="232"/>
      <c r="C2625" s="233"/>
      <c r="D2625" s="223" t="s">
        <v>129</v>
      </c>
      <c r="E2625" s="234" t="s">
        <v>19</v>
      </c>
      <c r="F2625" s="235" t="s">
        <v>1323</v>
      </c>
      <c r="G2625" s="233"/>
      <c r="H2625" s="236">
        <v>8.9130000000000003</v>
      </c>
      <c r="I2625" s="237"/>
      <c r="J2625" s="233"/>
      <c r="K2625" s="233"/>
      <c r="L2625" s="238"/>
      <c r="M2625" s="239"/>
      <c r="N2625" s="240"/>
      <c r="O2625" s="240"/>
      <c r="P2625" s="240"/>
      <c r="Q2625" s="240"/>
      <c r="R2625" s="240"/>
      <c r="S2625" s="240"/>
      <c r="T2625" s="241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42" t="s">
        <v>129</v>
      </c>
      <c r="AU2625" s="242" t="s">
        <v>81</v>
      </c>
      <c r="AV2625" s="14" t="s">
        <v>81</v>
      </c>
      <c r="AW2625" s="14" t="s">
        <v>33</v>
      </c>
      <c r="AX2625" s="14" t="s">
        <v>71</v>
      </c>
      <c r="AY2625" s="242" t="s">
        <v>117</v>
      </c>
    </row>
    <row r="2626" s="14" customFormat="1">
      <c r="A2626" s="14"/>
      <c r="B2626" s="232"/>
      <c r="C2626" s="233"/>
      <c r="D2626" s="223" t="s">
        <v>129</v>
      </c>
      <c r="E2626" s="234" t="s">
        <v>19</v>
      </c>
      <c r="F2626" s="235" t="s">
        <v>1145</v>
      </c>
      <c r="G2626" s="233"/>
      <c r="H2626" s="236">
        <v>-2.6760000000000002</v>
      </c>
      <c r="I2626" s="237"/>
      <c r="J2626" s="233"/>
      <c r="K2626" s="233"/>
      <c r="L2626" s="238"/>
      <c r="M2626" s="239"/>
      <c r="N2626" s="240"/>
      <c r="O2626" s="240"/>
      <c r="P2626" s="240"/>
      <c r="Q2626" s="240"/>
      <c r="R2626" s="240"/>
      <c r="S2626" s="240"/>
      <c r="T2626" s="241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42" t="s">
        <v>129</v>
      </c>
      <c r="AU2626" s="242" t="s">
        <v>81</v>
      </c>
      <c r="AV2626" s="14" t="s">
        <v>81</v>
      </c>
      <c r="AW2626" s="14" t="s">
        <v>33</v>
      </c>
      <c r="AX2626" s="14" t="s">
        <v>71</v>
      </c>
      <c r="AY2626" s="242" t="s">
        <v>117</v>
      </c>
    </row>
    <row r="2627" s="13" customFormat="1">
      <c r="A2627" s="13"/>
      <c r="B2627" s="221"/>
      <c r="C2627" s="222"/>
      <c r="D2627" s="223" t="s">
        <v>129</v>
      </c>
      <c r="E2627" s="224" t="s">
        <v>19</v>
      </c>
      <c r="F2627" s="225" t="s">
        <v>1324</v>
      </c>
      <c r="G2627" s="222"/>
      <c r="H2627" s="224" t="s">
        <v>19</v>
      </c>
      <c r="I2627" s="226"/>
      <c r="J2627" s="222"/>
      <c r="K2627" s="222"/>
      <c r="L2627" s="227"/>
      <c r="M2627" s="228"/>
      <c r="N2627" s="229"/>
      <c r="O2627" s="229"/>
      <c r="P2627" s="229"/>
      <c r="Q2627" s="229"/>
      <c r="R2627" s="229"/>
      <c r="S2627" s="229"/>
      <c r="T2627" s="230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1" t="s">
        <v>129</v>
      </c>
      <c r="AU2627" s="231" t="s">
        <v>81</v>
      </c>
      <c r="AV2627" s="13" t="s">
        <v>79</v>
      </c>
      <c r="AW2627" s="13" t="s">
        <v>33</v>
      </c>
      <c r="AX2627" s="13" t="s">
        <v>71</v>
      </c>
      <c r="AY2627" s="231" t="s">
        <v>117</v>
      </c>
    </row>
    <row r="2628" s="14" customFormat="1">
      <c r="A2628" s="14"/>
      <c r="B2628" s="232"/>
      <c r="C2628" s="233"/>
      <c r="D2628" s="223" t="s">
        <v>129</v>
      </c>
      <c r="E2628" s="234" t="s">
        <v>19</v>
      </c>
      <c r="F2628" s="235" t="s">
        <v>1325</v>
      </c>
      <c r="G2628" s="233"/>
      <c r="H2628" s="236">
        <v>14.829000000000001</v>
      </c>
      <c r="I2628" s="237"/>
      <c r="J2628" s="233"/>
      <c r="K2628" s="233"/>
      <c r="L2628" s="238"/>
      <c r="M2628" s="239"/>
      <c r="N2628" s="240"/>
      <c r="O2628" s="240"/>
      <c r="P2628" s="240"/>
      <c r="Q2628" s="240"/>
      <c r="R2628" s="240"/>
      <c r="S2628" s="240"/>
      <c r="T2628" s="241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42" t="s">
        <v>129</v>
      </c>
      <c r="AU2628" s="242" t="s">
        <v>81</v>
      </c>
      <c r="AV2628" s="14" t="s">
        <v>81</v>
      </c>
      <c r="AW2628" s="14" t="s">
        <v>33</v>
      </c>
      <c r="AX2628" s="14" t="s">
        <v>71</v>
      </c>
      <c r="AY2628" s="242" t="s">
        <v>117</v>
      </c>
    </row>
    <row r="2629" s="14" customFormat="1">
      <c r="A2629" s="14"/>
      <c r="B2629" s="232"/>
      <c r="C2629" s="233"/>
      <c r="D2629" s="223" t="s">
        <v>129</v>
      </c>
      <c r="E2629" s="234" t="s">
        <v>19</v>
      </c>
      <c r="F2629" s="235" t="s">
        <v>1148</v>
      </c>
      <c r="G2629" s="233"/>
      <c r="H2629" s="236">
        <v>-5.3520000000000003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42" t="s">
        <v>129</v>
      </c>
      <c r="AU2629" s="242" t="s">
        <v>81</v>
      </c>
      <c r="AV2629" s="14" t="s">
        <v>81</v>
      </c>
      <c r="AW2629" s="14" t="s">
        <v>33</v>
      </c>
      <c r="AX2629" s="14" t="s">
        <v>71</v>
      </c>
      <c r="AY2629" s="242" t="s">
        <v>117</v>
      </c>
    </row>
    <row r="2630" s="13" customFormat="1">
      <c r="A2630" s="13"/>
      <c r="B2630" s="221"/>
      <c r="C2630" s="222"/>
      <c r="D2630" s="223" t="s">
        <v>129</v>
      </c>
      <c r="E2630" s="224" t="s">
        <v>19</v>
      </c>
      <c r="F2630" s="225" t="s">
        <v>1326</v>
      </c>
      <c r="G2630" s="222"/>
      <c r="H2630" s="224" t="s">
        <v>19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1" t="s">
        <v>129</v>
      </c>
      <c r="AU2630" s="231" t="s">
        <v>81</v>
      </c>
      <c r="AV2630" s="13" t="s">
        <v>79</v>
      </c>
      <c r="AW2630" s="13" t="s">
        <v>33</v>
      </c>
      <c r="AX2630" s="13" t="s">
        <v>71</v>
      </c>
      <c r="AY2630" s="231" t="s">
        <v>117</v>
      </c>
    </row>
    <row r="2631" s="14" customFormat="1">
      <c r="A2631" s="14"/>
      <c r="B2631" s="232"/>
      <c r="C2631" s="233"/>
      <c r="D2631" s="223" t="s">
        <v>129</v>
      </c>
      <c r="E2631" s="234" t="s">
        <v>19</v>
      </c>
      <c r="F2631" s="235" t="s">
        <v>1325</v>
      </c>
      <c r="G2631" s="233"/>
      <c r="H2631" s="236">
        <v>14.829000000000001</v>
      </c>
      <c r="I2631" s="237"/>
      <c r="J2631" s="233"/>
      <c r="K2631" s="233"/>
      <c r="L2631" s="238"/>
      <c r="M2631" s="239"/>
      <c r="N2631" s="240"/>
      <c r="O2631" s="240"/>
      <c r="P2631" s="240"/>
      <c r="Q2631" s="240"/>
      <c r="R2631" s="240"/>
      <c r="S2631" s="240"/>
      <c r="T2631" s="241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42" t="s">
        <v>129</v>
      </c>
      <c r="AU2631" s="242" t="s">
        <v>81</v>
      </c>
      <c r="AV2631" s="14" t="s">
        <v>81</v>
      </c>
      <c r="AW2631" s="14" t="s">
        <v>33</v>
      </c>
      <c r="AX2631" s="14" t="s">
        <v>71</v>
      </c>
      <c r="AY2631" s="242" t="s">
        <v>117</v>
      </c>
    </row>
    <row r="2632" s="14" customFormat="1">
      <c r="A2632" s="14"/>
      <c r="B2632" s="232"/>
      <c r="C2632" s="233"/>
      <c r="D2632" s="223" t="s">
        <v>129</v>
      </c>
      <c r="E2632" s="234" t="s">
        <v>19</v>
      </c>
      <c r="F2632" s="235" t="s">
        <v>1148</v>
      </c>
      <c r="G2632" s="233"/>
      <c r="H2632" s="236">
        <v>-5.3520000000000003</v>
      </c>
      <c r="I2632" s="237"/>
      <c r="J2632" s="233"/>
      <c r="K2632" s="233"/>
      <c r="L2632" s="238"/>
      <c r="M2632" s="239"/>
      <c r="N2632" s="240"/>
      <c r="O2632" s="240"/>
      <c r="P2632" s="240"/>
      <c r="Q2632" s="240"/>
      <c r="R2632" s="240"/>
      <c r="S2632" s="240"/>
      <c r="T2632" s="241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42" t="s">
        <v>129</v>
      </c>
      <c r="AU2632" s="242" t="s">
        <v>81</v>
      </c>
      <c r="AV2632" s="14" t="s">
        <v>81</v>
      </c>
      <c r="AW2632" s="14" t="s">
        <v>33</v>
      </c>
      <c r="AX2632" s="14" t="s">
        <v>71</v>
      </c>
      <c r="AY2632" s="242" t="s">
        <v>117</v>
      </c>
    </row>
    <row r="2633" s="13" customFormat="1">
      <c r="A2633" s="13"/>
      <c r="B2633" s="221"/>
      <c r="C2633" s="222"/>
      <c r="D2633" s="223" t="s">
        <v>129</v>
      </c>
      <c r="E2633" s="224" t="s">
        <v>19</v>
      </c>
      <c r="F2633" s="225" t="s">
        <v>1327</v>
      </c>
      <c r="G2633" s="222"/>
      <c r="H2633" s="224" t="s">
        <v>19</v>
      </c>
      <c r="I2633" s="226"/>
      <c r="J2633" s="222"/>
      <c r="K2633" s="222"/>
      <c r="L2633" s="227"/>
      <c r="M2633" s="228"/>
      <c r="N2633" s="229"/>
      <c r="O2633" s="229"/>
      <c r="P2633" s="229"/>
      <c r="Q2633" s="229"/>
      <c r="R2633" s="229"/>
      <c r="S2633" s="229"/>
      <c r="T2633" s="230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1" t="s">
        <v>129</v>
      </c>
      <c r="AU2633" s="231" t="s">
        <v>81</v>
      </c>
      <c r="AV2633" s="13" t="s">
        <v>79</v>
      </c>
      <c r="AW2633" s="13" t="s">
        <v>33</v>
      </c>
      <c r="AX2633" s="13" t="s">
        <v>71</v>
      </c>
      <c r="AY2633" s="231" t="s">
        <v>117</v>
      </c>
    </row>
    <row r="2634" s="14" customFormat="1">
      <c r="A2634" s="14"/>
      <c r="B2634" s="232"/>
      <c r="C2634" s="233"/>
      <c r="D2634" s="223" t="s">
        <v>129</v>
      </c>
      <c r="E2634" s="234" t="s">
        <v>19</v>
      </c>
      <c r="F2634" s="235" t="s">
        <v>1266</v>
      </c>
      <c r="G2634" s="233"/>
      <c r="H2634" s="236">
        <v>9.4649999999999999</v>
      </c>
      <c r="I2634" s="237"/>
      <c r="J2634" s="233"/>
      <c r="K2634" s="233"/>
      <c r="L2634" s="238"/>
      <c r="M2634" s="239"/>
      <c r="N2634" s="240"/>
      <c r="O2634" s="240"/>
      <c r="P2634" s="240"/>
      <c r="Q2634" s="240"/>
      <c r="R2634" s="240"/>
      <c r="S2634" s="240"/>
      <c r="T2634" s="241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42" t="s">
        <v>129</v>
      </c>
      <c r="AU2634" s="242" t="s">
        <v>81</v>
      </c>
      <c r="AV2634" s="14" t="s">
        <v>81</v>
      </c>
      <c r="AW2634" s="14" t="s">
        <v>33</v>
      </c>
      <c r="AX2634" s="14" t="s">
        <v>71</v>
      </c>
      <c r="AY2634" s="242" t="s">
        <v>117</v>
      </c>
    </row>
    <row r="2635" s="14" customFormat="1">
      <c r="A2635" s="14"/>
      <c r="B2635" s="232"/>
      <c r="C2635" s="233"/>
      <c r="D2635" s="223" t="s">
        <v>129</v>
      </c>
      <c r="E2635" s="234" t="s">
        <v>19</v>
      </c>
      <c r="F2635" s="235" t="s">
        <v>1145</v>
      </c>
      <c r="G2635" s="233"/>
      <c r="H2635" s="236">
        <v>-2.6760000000000002</v>
      </c>
      <c r="I2635" s="237"/>
      <c r="J2635" s="233"/>
      <c r="K2635" s="233"/>
      <c r="L2635" s="238"/>
      <c r="M2635" s="239"/>
      <c r="N2635" s="240"/>
      <c r="O2635" s="240"/>
      <c r="P2635" s="240"/>
      <c r="Q2635" s="240"/>
      <c r="R2635" s="240"/>
      <c r="S2635" s="240"/>
      <c r="T2635" s="241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42" t="s">
        <v>129</v>
      </c>
      <c r="AU2635" s="242" t="s">
        <v>81</v>
      </c>
      <c r="AV2635" s="14" t="s">
        <v>81</v>
      </c>
      <c r="AW2635" s="14" t="s">
        <v>33</v>
      </c>
      <c r="AX2635" s="14" t="s">
        <v>71</v>
      </c>
      <c r="AY2635" s="242" t="s">
        <v>117</v>
      </c>
    </row>
    <row r="2636" s="13" customFormat="1">
      <c r="A2636" s="13"/>
      <c r="B2636" s="221"/>
      <c r="C2636" s="222"/>
      <c r="D2636" s="223" t="s">
        <v>129</v>
      </c>
      <c r="E2636" s="224" t="s">
        <v>19</v>
      </c>
      <c r="F2636" s="225" t="s">
        <v>1328</v>
      </c>
      <c r="G2636" s="222"/>
      <c r="H2636" s="224" t="s">
        <v>19</v>
      </c>
      <c r="I2636" s="226"/>
      <c r="J2636" s="222"/>
      <c r="K2636" s="222"/>
      <c r="L2636" s="227"/>
      <c r="M2636" s="228"/>
      <c r="N2636" s="229"/>
      <c r="O2636" s="229"/>
      <c r="P2636" s="229"/>
      <c r="Q2636" s="229"/>
      <c r="R2636" s="229"/>
      <c r="S2636" s="229"/>
      <c r="T2636" s="230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1" t="s">
        <v>129</v>
      </c>
      <c r="AU2636" s="231" t="s">
        <v>81</v>
      </c>
      <c r="AV2636" s="13" t="s">
        <v>79</v>
      </c>
      <c r="AW2636" s="13" t="s">
        <v>33</v>
      </c>
      <c r="AX2636" s="13" t="s">
        <v>71</v>
      </c>
      <c r="AY2636" s="231" t="s">
        <v>117</v>
      </c>
    </row>
    <row r="2637" s="14" customFormat="1">
      <c r="A2637" s="14"/>
      <c r="B2637" s="232"/>
      <c r="C2637" s="233"/>
      <c r="D2637" s="223" t="s">
        <v>129</v>
      </c>
      <c r="E2637" s="234" t="s">
        <v>19</v>
      </c>
      <c r="F2637" s="235" t="s">
        <v>1158</v>
      </c>
      <c r="G2637" s="233"/>
      <c r="H2637" s="236">
        <v>15.775</v>
      </c>
      <c r="I2637" s="237"/>
      <c r="J2637" s="233"/>
      <c r="K2637" s="233"/>
      <c r="L2637" s="238"/>
      <c r="M2637" s="239"/>
      <c r="N2637" s="240"/>
      <c r="O2637" s="240"/>
      <c r="P2637" s="240"/>
      <c r="Q2637" s="240"/>
      <c r="R2637" s="240"/>
      <c r="S2637" s="240"/>
      <c r="T2637" s="241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42" t="s">
        <v>129</v>
      </c>
      <c r="AU2637" s="242" t="s">
        <v>81</v>
      </c>
      <c r="AV2637" s="14" t="s">
        <v>81</v>
      </c>
      <c r="AW2637" s="14" t="s">
        <v>33</v>
      </c>
      <c r="AX2637" s="14" t="s">
        <v>71</v>
      </c>
      <c r="AY2637" s="242" t="s">
        <v>117</v>
      </c>
    </row>
    <row r="2638" s="14" customFormat="1">
      <c r="A2638" s="14"/>
      <c r="B2638" s="232"/>
      <c r="C2638" s="233"/>
      <c r="D2638" s="223" t="s">
        <v>129</v>
      </c>
      <c r="E2638" s="234" t="s">
        <v>19</v>
      </c>
      <c r="F2638" s="235" t="s">
        <v>1148</v>
      </c>
      <c r="G2638" s="233"/>
      <c r="H2638" s="236">
        <v>-5.3520000000000003</v>
      </c>
      <c r="I2638" s="237"/>
      <c r="J2638" s="233"/>
      <c r="K2638" s="233"/>
      <c r="L2638" s="238"/>
      <c r="M2638" s="239"/>
      <c r="N2638" s="240"/>
      <c r="O2638" s="240"/>
      <c r="P2638" s="240"/>
      <c r="Q2638" s="240"/>
      <c r="R2638" s="240"/>
      <c r="S2638" s="240"/>
      <c r="T2638" s="241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42" t="s">
        <v>129</v>
      </c>
      <c r="AU2638" s="242" t="s">
        <v>81</v>
      </c>
      <c r="AV2638" s="14" t="s">
        <v>81</v>
      </c>
      <c r="AW2638" s="14" t="s">
        <v>33</v>
      </c>
      <c r="AX2638" s="14" t="s">
        <v>71</v>
      </c>
      <c r="AY2638" s="242" t="s">
        <v>117</v>
      </c>
    </row>
    <row r="2639" s="13" customFormat="1">
      <c r="A2639" s="13"/>
      <c r="B2639" s="221"/>
      <c r="C2639" s="222"/>
      <c r="D2639" s="223" t="s">
        <v>129</v>
      </c>
      <c r="E2639" s="224" t="s">
        <v>19</v>
      </c>
      <c r="F2639" s="225" t="s">
        <v>1329</v>
      </c>
      <c r="G2639" s="222"/>
      <c r="H2639" s="224" t="s">
        <v>19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1" t="s">
        <v>129</v>
      </c>
      <c r="AU2639" s="231" t="s">
        <v>81</v>
      </c>
      <c r="AV2639" s="13" t="s">
        <v>79</v>
      </c>
      <c r="AW2639" s="13" t="s">
        <v>33</v>
      </c>
      <c r="AX2639" s="13" t="s">
        <v>71</v>
      </c>
      <c r="AY2639" s="231" t="s">
        <v>117</v>
      </c>
    </row>
    <row r="2640" s="14" customFormat="1">
      <c r="A2640" s="14"/>
      <c r="B2640" s="232"/>
      <c r="C2640" s="233"/>
      <c r="D2640" s="223" t="s">
        <v>129</v>
      </c>
      <c r="E2640" s="234" t="s">
        <v>19</v>
      </c>
      <c r="F2640" s="235" t="s">
        <v>1330</v>
      </c>
      <c r="G2640" s="233"/>
      <c r="H2640" s="236">
        <v>48.429000000000002</v>
      </c>
      <c r="I2640" s="237"/>
      <c r="J2640" s="233"/>
      <c r="K2640" s="233"/>
      <c r="L2640" s="238"/>
      <c r="M2640" s="239"/>
      <c r="N2640" s="240"/>
      <c r="O2640" s="240"/>
      <c r="P2640" s="240"/>
      <c r="Q2640" s="240"/>
      <c r="R2640" s="240"/>
      <c r="S2640" s="240"/>
      <c r="T2640" s="241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42" t="s">
        <v>129</v>
      </c>
      <c r="AU2640" s="242" t="s">
        <v>81</v>
      </c>
      <c r="AV2640" s="14" t="s">
        <v>81</v>
      </c>
      <c r="AW2640" s="14" t="s">
        <v>33</v>
      </c>
      <c r="AX2640" s="14" t="s">
        <v>71</v>
      </c>
      <c r="AY2640" s="242" t="s">
        <v>117</v>
      </c>
    </row>
    <row r="2641" s="14" customFormat="1">
      <c r="A2641" s="14"/>
      <c r="B2641" s="232"/>
      <c r="C2641" s="233"/>
      <c r="D2641" s="223" t="s">
        <v>129</v>
      </c>
      <c r="E2641" s="234" t="s">
        <v>19</v>
      </c>
      <c r="F2641" s="235" t="s">
        <v>1161</v>
      </c>
      <c r="G2641" s="233"/>
      <c r="H2641" s="236">
        <v>-13.380000000000001</v>
      </c>
      <c r="I2641" s="237"/>
      <c r="J2641" s="233"/>
      <c r="K2641" s="233"/>
      <c r="L2641" s="238"/>
      <c r="M2641" s="239"/>
      <c r="N2641" s="240"/>
      <c r="O2641" s="240"/>
      <c r="P2641" s="240"/>
      <c r="Q2641" s="240"/>
      <c r="R2641" s="240"/>
      <c r="S2641" s="240"/>
      <c r="T2641" s="241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42" t="s">
        <v>129</v>
      </c>
      <c r="AU2641" s="242" t="s">
        <v>81</v>
      </c>
      <c r="AV2641" s="14" t="s">
        <v>81</v>
      </c>
      <c r="AW2641" s="14" t="s">
        <v>33</v>
      </c>
      <c r="AX2641" s="14" t="s">
        <v>71</v>
      </c>
      <c r="AY2641" s="242" t="s">
        <v>117</v>
      </c>
    </row>
    <row r="2642" s="13" customFormat="1">
      <c r="A2642" s="13"/>
      <c r="B2642" s="221"/>
      <c r="C2642" s="222"/>
      <c r="D2642" s="223" t="s">
        <v>129</v>
      </c>
      <c r="E2642" s="224" t="s">
        <v>19</v>
      </c>
      <c r="F2642" s="225" t="s">
        <v>1331</v>
      </c>
      <c r="G2642" s="222"/>
      <c r="H2642" s="224" t="s">
        <v>19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1" t="s">
        <v>129</v>
      </c>
      <c r="AU2642" s="231" t="s">
        <v>81</v>
      </c>
      <c r="AV2642" s="13" t="s">
        <v>79</v>
      </c>
      <c r="AW2642" s="13" t="s">
        <v>33</v>
      </c>
      <c r="AX2642" s="13" t="s">
        <v>71</v>
      </c>
      <c r="AY2642" s="231" t="s">
        <v>117</v>
      </c>
    </row>
    <row r="2643" s="14" customFormat="1">
      <c r="A2643" s="14"/>
      <c r="B2643" s="232"/>
      <c r="C2643" s="233"/>
      <c r="D2643" s="223" t="s">
        <v>129</v>
      </c>
      <c r="E2643" s="234" t="s">
        <v>19</v>
      </c>
      <c r="F2643" s="235" t="s">
        <v>1332</v>
      </c>
      <c r="G2643" s="233"/>
      <c r="H2643" s="236">
        <v>9.7810000000000006</v>
      </c>
      <c r="I2643" s="237"/>
      <c r="J2643" s="233"/>
      <c r="K2643" s="233"/>
      <c r="L2643" s="238"/>
      <c r="M2643" s="239"/>
      <c r="N2643" s="240"/>
      <c r="O2643" s="240"/>
      <c r="P2643" s="240"/>
      <c r="Q2643" s="240"/>
      <c r="R2643" s="240"/>
      <c r="S2643" s="240"/>
      <c r="T2643" s="241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42" t="s">
        <v>129</v>
      </c>
      <c r="AU2643" s="242" t="s">
        <v>81</v>
      </c>
      <c r="AV2643" s="14" t="s">
        <v>81</v>
      </c>
      <c r="AW2643" s="14" t="s">
        <v>33</v>
      </c>
      <c r="AX2643" s="14" t="s">
        <v>71</v>
      </c>
      <c r="AY2643" s="242" t="s">
        <v>117</v>
      </c>
    </row>
    <row r="2644" s="14" customFormat="1">
      <c r="A2644" s="14"/>
      <c r="B2644" s="232"/>
      <c r="C2644" s="233"/>
      <c r="D2644" s="223" t="s">
        <v>129</v>
      </c>
      <c r="E2644" s="234" t="s">
        <v>19</v>
      </c>
      <c r="F2644" s="235" t="s">
        <v>1145</v>
      </c>
      <c r="G2644" s="233"/>
      <c r="H2644" s="236">
        <v>-2.6760000000000002</v>
      </c>
      <c r="I2644" s="237"/>
      <c r="J2644" s="233"/>
      <c r="K2644" s="233"/>
      <c r="L2644" s="238"/>
      <c r="M2644" s="239"/>
      <c r="N2644" s="240"/>
      <c r="O2644" s="240"/>
      <c r="P2644" s="240"/>
      <c r="Q2644" s="240"/>
      <c r="R2644" s="240"/>
      <c r="S2644" s="240"/>
      <c r="T2644" s="241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42" t="s">
        <v>129</v>
      </c>
      <c r="AU2644" s="242" t="s">
        <v>81</v>
      </c>
      <c r="AV2644" s="14" t="s">
        <v>81</v>
      </c>
      <c r="AW2644" s="14" t="s">
        <v>33</v>
      </c>
      <c r="AX2644" s="14" t="s">
        <v>71</v>
      </c>
      <c r="AY2644" s="242" t="s">
        <v>117</v>
      </c>
    </row>
    <row r="2645" s="13" customFormat="1">
      <c r="A2645" s="13"/>
      <c r="B2645" s="221"/>
      <c r="C2645" s="222"/>
      <c r="D2645" s="223" t="s">
        <v>129</v>
      </c>
      <c r="E2645" s="224" t="s">
        <v>19</v>
      </c>
      <c r="F2645" s="225" t="s">
        <v>1333</v>
      </c>
      <c r="G2645" s="222"/>
      <c r="H2645" s="224" t="s">
        <v>19</v>
      </c>
      <c r="I2645" s="226"/>
      <c r="J2645" s="222"/>
      <c r="K2645" s="222"/>
      <c r="L2645" s="227"/>
      <c r="M2645" s="228"/>
      <c r="N2645" s="229"/>
      <c r="O2645" s="229"/>
      <c r="P2645" s="229"/>
      <c r="Q2645" s="229"/>
      <c r="R2645" s="229"/>
      <c r="S2645" s="229"/>
      <c r="T2645" s="230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1" t="s">
        <v>129</v>
      </c>
      <c r="AU2645" s="231" t="s">
        <v>81</v>
      </c>
      <c r="AV2645" s="13" t="s">
        <v>79</v>
      </c>
      <c r="AW2645" s="13" t="s">
        <v>33</v>
      </c>
      <c r="AX2645" s="13" t="s">
        <v>71</v>
      </c>
      <c r="AY2645" s="231" t="s">
        <v>117</v>
      </c>
    </row>
    <row r="2646" s="14" customFormat="1">
      <c r="A2646" s="14"/>
      <c r="B2646" s="232"/>
      <c r="C2646" s="233"/>
      <c r="D2646" s="223" t="s">
        <v>129</v>
      </c>
      <c r="E2646" s="234" t="s">
        <v>19</v>
      </c>
      <c r="F2646" s="235" t="s">
        <v>1334</v>
      </c>
      <c r="G2646" s="233"/>
      <c r="H2646" s="236">
        <v>9.4179999999999993</v>
      </c>
      <c r="I2646" s="237"/>
      <c r="J2646" s="233"/>
      <c r="K2646" s="233"/>
      <c r="L2646" s="238"/>
      <c r="M2646" s="239"/>
      <c r="N2646" s="240"/>
      <c r="O2646" s="240"/>
      <c r="P2646" s="240"/>
      <c r="Q2646" s="240"/>
      <c r="R2646" s="240"/>
      <c r="S2646" s="240"/>
      <c r="T2646" s="241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42" t="s">
        <v>129</v>
      </c>
      <c r="AU2646" s="242" t="s">
        <v>81</v>
      </c>
      <c r="AV2646" s="14" t="s">
        <v>81</v>
      </c>
      <c r="AW2646" s="14" t="s">
        <v>33</v>
      </c>
      <c r="AX2646" s="14" t="s">
        <v>71</v>
      </c>
      <c r="AY2646" s="242" t="s">
        <v>117</v>
      </c>
    </row>
    <row r="2647" s="14" customFormat="1">
      <c r="A2647" s="14"/>
      <c r="B2647" s="232"/>
      <c r="C2647" s="233"/>
      <c r="D2647" s="223" t="s">
        <v>129</v>
      </c>
      <c r="E2647" s="234" t="s">
        <v>19</v>
      </c>
      <c r="F2647" s="235" t="s">
        <v>1145</v>
      </c>
      <c r="G2647" s="233"/>
      <c r="H2647" s="236">
        <v>-2.6760000000000002</v>
      </c>
      <c r="I2647" s="237"/>
      <c r="J2647" s="233"/>
      <c r="K2647" s="233"/>
      <c r="L2647" s="238"/>
      <c r="M2647" s="239"/>
      <c r="N2647" s="240"/>
      <c r="O2647" s="240"/>
      <c r="P2647" s="240"/>
      <c r="Q2647" s="240"/>
      <c r="R2647" s="240"/>
      <c r="S2647" s="240"/>
      <c r="T2647" s="241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42" t="s">
        <v>129</v>
      </c>
      <c r="AU2647" s="242" t="s">
        <v>81</v>
      </c>
      <c r="AV2647" s="14" t="s">
        <v>81</v>
      </c>
      <c r="AW2647" s="14" t="s">
        <v>33</v>
      </c>
      <c r="AX2647" s="14" t="s">
        <v>71</v>
      </c>
      <c r="AY2647" s="242" t="s">
        <v>117</v>
      </c>
    </row>
    <row r="2648" s="13" customFormat="1">
      <c r="A2648" s="13"/>
      <c r="B2648" s="221"/>
      <c r="C2648" s="222"/>
      <c r="D2648" s="223" t="s">
        <v>129</v>
      </c>
      <c r="E2648" s="224" t="s">
        <v>19</v>
      </c>
      <c r="F2648" s="225" t="s">
        <v>1335</v>
      </c>
      <c r="G2648" s="222"/>
      <c r="H2648" s="224" t="s">
        <v>19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1" t="s">
        <v>129</v>
      </c>
      <c r="AU2648" s="231" t="s">
        <v>81</v>
      </c>
      <c r="AV2648" s="13" t="s">
        <v>79</v>
      </c>
      <c r="AW2648" s="13" t="s">
        <v>33</v>
      </c>
      <c r="AX2648" s="13" t="s">
        <v>71</v>
      </c>
      <c r="AY2648" s="231" t="s">
        <v>117</v>
      </c>
    </row>
    <row r="2649" s="14" customFormat="1">
      <c r="A2649" s="14"/>
      <c r="B2649" s="232"/>
      <c r="C2649" s="233"/>
      <c r="D2649" s="223" t="s">
        <v>129</v>
      </c>
      <c r="E2649" s="234" t="s">
        <v>19</v>
      </c>
      <c r="F2649" s="235" t="s">
        <v>1336</v>
      </c>
      <c r="G2649" s="233"/>
      <c r="H2649" s="236">
        <v>9.4329999999999998</v>
      </c>
      <c r="I2649" s="237"/>
      <c r="J2649" s="233"/>
      <c r="K2649" s="233"/>
      <c r="L2649" s="238"/>
      <c r="M2649" s="239"/>
      <c r="N2649" s="240"/>
      <c r="O2649" s="240"/>
      <c r="P2649" s="240"/>
      <c r="Q2649" s="240"/>
      <c r="R2649" s="240"/>
      <c r="S2649" s="240"/>
      <c r="T2649" s="241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42" t="s">
        <v>129</v>
      </c>
      <c r="AU2649" s="242" t="s">
        <v>81</v>
      </c>
      <c r="AV2649" s="14" t="s">
        <v>81</v>
      </c>
      <c r="AW2649" s="14" t="s">
        <v>33</v>
      </c>
      <c r="AX2649" s="14" t="s">
        <v>71</v>
      </c>
      <c r="AY2649" s="242" t="s">
        <v>117</v>
      </c>
    </row>
    <row r="2650" s="14" customFormat="1">
      <c r="A2650" s="14"/>
      <c r="B2650" s="232"/>
      <c r="C2650" s="233"/>
      <c r="D2650" s="223" t="s">
        <v>129</v>
      </c>
      <c r="E2650" s="234" t="s">
        <v>19</v>
      </c>
      <c r="F2650" s="235" t="s">
        <v>1145</v>
      </c>
      <c r="G2650" s="233"/>
      <c r="H2650" s="236">
        <v>-2.6760000000000002</v>
      </c>
      <c r="I2650" s="237"/>
      <c r="J2650" s="233"/>
      <c r="K2650" s="233"/>
      <c r="L2650" s="238"/>
      <c r="M2650" s="239"/>
      <c r="N2650" s="240"/>
      <c r="O2650" s="240"/>
      <c r="P2650" s="240"/>
      <c r="Q2650" s="240"/>
      <c r="R2650" s="240"/>
      <c r="S2650" s="240"/>
      <c r="T2650" s="241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42" t="s">
        <v>129</v>
      </c>
      <c r="AU2650" s="242" t="s">
        <v>81</v>
      </c>
      <c r="AV2650" s="14" t="s">
        <v>81</v>
      </c>
      <c r="AW2650" s="14" t="s">
        <v>33</v>
      </c>
      <c r="AX2650" s="14" t="s">
        <v>71</v>
      </c>
      <c r="AY2650" s="242" t="s">
        <v>117</v>
      </c>
    </row>
    <row r="2651" s="13" customFormat="1">
      <c r="A2651" s="13"/>
      <c r="B2651" s="221"/>
      <c r="C2651" s="222"/>
      <c r="D2651" s="223" t="s">
        <v>129</v>
      </c>
      <c r="E2651" s="224" t="s">
        <v>19</v>
      </c>
      <c r="F2651" s="225" t="s">
        <v>1337</v>
      </c>
      <c r="G2651" s="222"/>
      <c r="H2651" s="224" t="s">
        <v>19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1" t="s">
        <v>129</v>
      </c>
      <c r="AU2651" s="231" t="s">
        <v>81</v>
      </c>
      <c r="AV2651" s="13" t="s">
        <v>79</v>
      </c>
      <c r="AW2651" s="13" t="s">
        <v>33</v>
      </c>
      <c r="AX2651" s="13" t="s">
        <v>71</v>
      </c>
      <c r="AY2651" s="231" t="s">
        <v>117</v>
      </c>
    </row>
    <row r="2652" s="14" customFormat="1">
      <c r="A2652" s="14"/>
      <c r="B2652" s="232"/>
      <c r="C2652" s="233"/>
      <c r="D2652" s="223" t="s">
        <v>129</v>
      </c>
      <c r="E2652" s="234" t="s">
        <v>19</v>
      </c>
      <c r="F2652" s="235" t="s">
        <v>1338</v>
      </c>
      <c r="G2652" s="233"/>
      <c r="H2652" s="236">
        <v>9.5440000000000005</v>
      </c>
      <c r="I2652" s="237"/>
      <c r="J2652" s="233"/>
      <c r="K2652" s="233"/>
      <c r="L2652" s="238"/>
      <c r="M2652" s="239"/>
      <c r="N2652" s="240"/>
      <c r="O2652" s="240"/>
      <c r="P2652" s="240"/>
      <c r="Q2652" s="240"/>
      <c r="R2652" s="240"/>
      <c r="S2652" s="240"/>
      <c r="T2652" s="241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42" t="s">
        <v>129</v>
      </c>
      <c r="AU2652" s="242" t="s">
        <v>81</v>
      </c>
      <c r="AV2652" s="14" t="s">
        <v>81</v>
      </c>
      <c r="AW2652" s="14" t="s">
        <v>33</v>
      </c>
      <c r="AX2652" s="14" t="s">
        <v>71</v>
      </c>
      <c r="AY2652" s="242" t="s">
        <v>117</v>
      </c>
    </row>
    <row r="2653" s="14" customFormat="1">
      <c r="A2653" s="14"/>
      <c r="B2653" s="232"/>
      <c r="C2653" s="233"/>
      <c r="D2653" s="223" t="s">
        <v>129</v>
      </c>
      <c r="E2653" s="234" t="s">
        <v>19</v>
      </c>
      <c r="F2653" s="235" t="s">
        <v>1145</v>
      </c>
      <c r="G2653" s="233"/>
      <c r="H2653" s="236">
        <v>-2.6760000000000002</v>
      </c>
      <c r="I2653" s="237"/>
      <c r="J2653" s="233"/>
      <c r="K2653" s="233"/>
      <c r="L2653" s="238"/>
      <c r="M2653" s="239"/>
      <c r="N2653" s="240"/>
      <c r="O2653" s="240"/>
      <c r="P2653" s="240"/>
      <c r="Q2653" s="240"/>
      <c r="R2653" s="240"/>
      <c r="S2653" s="240"/>
      <c r="T2653" s="241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42" t="s">
        <v>129</v>
      </c>
      <c r="AU2653" s="242" t="s">
        <v>81</v>
      </c>
      <c r="AV2653" s="14" t="s">
        <v>81</v>
      </c>
      <c r="AW2653" s="14" t="s">
        <v>33</v>
      </c>
      <c r="AX2653" s="14" t="s">
        <v>71</v>
      </c>
      <c r="AY2653" s="242" t="s">
        <v>117</v>
      </c>
    </row>
    <row r="2654" s="13" customFormat="1">
      <c r="A2654" s="13"/>
      <c r="B2654" s="221"/>
      <c r="C2654" s="222"/>
      <c r="D2654" s="223" t="s">
        <v>129</v>
      </c>
      <c r="E2654" s="224" t="s">
        <v>19</v>
      </c>
      <c r="F2654" s="225" t="s">
        <v>1339</v>
      </c>
      <c r="G2654" s="222"/>
      <c r="H2654" s="224" t="s">
        <v>19</v>
      </c>
      <c r="I2654" s="226"/>
      <c r="J2654" s="222"/>
      <c r="K2654" s="222"/>
      <c r="L2654" s="227"/>
      <c r="M2654" s="228"/>
      <c r="N2654" s="229"/>
      <c r="O2654" s="229"/>
      <c r="P2654" s="229"/>
      <c r="Q2654" s="229"/>
      <c r="R2654" s="229"/>
      <c r="S2654" s="229"/>
      <c r="T2654" s="230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1" t="s">
        <v>129</v>
      </c>
      <c r="AU2654" s="231" t="s">
        <v>81</v>
      </c>
      <c r="AV2654" s="13" t="s">
        <v>79</v>
      </c>
      <c r="AW2654" s="13" t="s">
        <v>33</v>
      </c>
      <c r="AX2654" s="13" t="s">
        <v>71</v>
      </c>
      <c r="AY2654" s="231" t="s">
        <v>117</v>
      </c>
    </row>
    <row r="2655" s="14" customFormat="1">
      <c r="A2655" s="14"/>
      <c r="B2655" s="232"/>
      <c r="C2655" s="233"/>
      <c r="D2655" s="223" t="s">
        <v>129</v>
      </c>
      <c r="E2655" s="234" t="s">
        <v>19</v>
      </c>
      <c r="F2655" s="235" t="s">
        <v>1340</v>
      </c>
      <c r="G2655" s="233"/>
      <c r="H2655" s="236">
        <v>9.3070000000000004</v>
      </c>
      <c r="I2655" s="237"/>
      <c r="J2655" s="233"/>
      <c r="K2655" s="233"/>
      <c r="L2655" s="238"/>
      <c r="M2655" s="239"/>
      <c r="N2655" s="240"/>
      <c r="O2655" s="240"/>
      <c r="P2655" s="240"/>
      <c r="Q2655" s="240"/>
      <c r="R2655" s="240"/>
      <c r="S2655" s="240"/>
      <c r="T2655" s="241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42" t="s">
        <v>129</v>
      </c>
      <c r="AU2655" s="242" t="s">
        <v>81</v>
      </c>
      <c r="AV2655" s="14" t="s">
        <v>81</v>
      </c>
      <c r="AW2655" s="14" t="s">
        <v>33</v>
      </c>
      <c r="AX2655" s="14" t="s">
        <v>71</v>
      </c>
      <c r="AY2655" s="242" t="s">
        <v>117</v>
      </c>
    </row>
    <row r="2656" s="14" customFormat="1">
      <c r="A2656" s="14"/>
      <c r="B2656" s="232"/>
      <c r="C2656" s="233"/>
      <c r="D2656" s="223" t="s">
        <v>129</v>
      </c>
      <c r="E2656" s="234" t="s">
        <v>19</v>
      </c>
      <c r="F2656" s="235" t="s">
        <v>1145</v>
      </c>
      <c r="G2656" s="233"/>
      <c r="H2656" s="236">
        <v>-2.6760000000000002</v>
      </c>
      <c r="I2656" s="237"/>
      <c r="J2656" s="233"/>
      <c r="K2656" s="233"/>
      <c r="L2656" s="238"/>
      <c r="M2656" s="239"/>
      <c r="N2656" s="240"/>
      <c r="O2656" s="240"/>
      <c r="P2656" s="240"/>
      <c r="Q2656" s="240"/>
      <c r="R2656" s="240"/>
      <c r="S2656" s="240"/>
      <c r="T2656" s="241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42" t="s">
        <v>129</v>
      </c>
      <c r="AU2656" s="242" t="s">
        <v>81</v>
      </c>
      <c r="AV2656" s="14" t="s">
        <v>81</v>
      </c>
      <c r="AW2656" s="14" t="s">
        <v>33</v>
      </c>
      <c r="AX2656" s="14" t="s">
        <v>71</v>
      </c>
      <c r="AY2656" s="242" t="s">
        <v>117</v>
      </c>
    </row>
    <row r="2657" s="13" customFormat="1">
      <c r="A2657" s="13"/>
      <c r="B2657" s="221"/>
      <c r="C2657" s="222"/>
      <c r="D2657" s="223" t="s">
        <v>129</v>
      </c>
      <c r="E2657" s="224" t="s">
        <v>19</v>
      </c>
      <c r="F2657" s="225" t="s">
        <v>1341</v>
      </c>
      <c r="G2657" s="222"/>
      <c r="H2657" s="224" t="s">
        <v>19</v>
      </c>
      <c r="I2657" s="226"/>
      <c r="J2657" s="222"/>
      <c r="K2657" s="222"/>
      <c r="L2657" s="227"/>
      <c r="M2657" s="228"/>
      <c r="N2657" s="229"/>
      <c r="O2657" s="229"/>
      <c r="P2657" s="229"/>
      <c r="Q2657" s="229"/>
      <c r="R2657" s="229"/>
      <c r="S2657" s="229"/>
      <c r="T2657" s="230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1" t="s">
        <v>129</v>
      </c>
      <c r="AU2657" s="231" t="s">
        <v>81</v>
      </c>
      <c r="AV2657" s="13" t="s">
        <v>79</v>
      </c>
      <c r="AW2657" s="13" t="s">
        <v>33</v>
      </c>
      <c r="AX2657" s="13" t="s">
        <v>71</v>
      </c>
      <c r="AY2657" s="231" t="s">
        <v>117</v>
      </c>
    </row>
    <row r="2658" s="14" customFormat="1">
      <c r="A2658" s="14"/>
      <c r="B2658" s="232"/>
      <c r="C2658" s="233"/>
      <c r="D2658" s="223" t="s">
        <v>129</v>
      </c>
      <c r="E2658" s="234" t="s">
        <v>19</v>
      </c>
      <c r="F2658" s="235" t="s">
        <v>1342</v>
      </c>
      <c r="G2658" s="233"/>
      <c r="H2658" s="236">
        <v>24.483000000000001</v>
      </c>
      <c r="I2658" s="237"/>
      <c r="J2658" s="233"/>
      <c r="K2658" s="233"/>
      <c r="L2658" s="238"/>
      <c r="M2658" s="239"/>
      <c r="N2658" s="240"/>
      <c r="O2658" s="240"/>
      <c r="P2658" s="240"/>
      <c r="Q2658" s="240"/>
      <c r="R2658" s="240"/>
      <c r="S2658" s="240"/>
      <c r="T2658" s="241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42" t="s">
        <v>129</v>
      </c>
      <c r="AU2658" s="242" t="s">
        <v>81</v>
      </c>
      <c r="AV2658" s="14" t="s">
        <v>81</v>
      </c>
      <c r="AW2658" s="14" t="s">
        <v>33</v>
      </c>
      <c r="AX2658" s="14" t="s">
        <v>71</v>
      </c>
      <c r="AY2658" s="242" t="s">
        <v>117</v>
      </c>
    </row>
    <row r="2659" s="14" customFormat="1">
      <c r="A2659" s="14"/>
      <c r="B2659" s="232"/>
      <c r="C2659" s="233"/>
      <c r="D2659" s="223" t="s">
        <v>129</v>
      </c>
      <c r="E2659" s="234" t="s">
        <v>19</v>
      </c>
      <c r="F2659" s="235" t="s">
        <v>1156</v>
      </c>
      <c r="G2659" s="233"/>
      <c r="H2659" s="236">
        <v>-8.0280000000000005</v>
      </c>
      <c r="I2659" s="237"/>
      <c r="J2659" s="233"/>
      <c r="K2659" s="233"/>
      <c r="L2659" s="238"/>
      <c r="M2659" s="239"/>
      <c r="N2659" s="240"/>
      <c r="O2659" s="240"/>
      <c r="P2659" s="240"/>
      <c r="Q2659" s="240"/>
      <c r="R2659" s="240"/>
      <c r="S2659" s="240"/>
      <c r="T2659" s="241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42" t="s">
        <v>129</v>
      </c>
      <c r="AU2659" s="242" t="s">
        <v>81</v>
      </c>
      <c r="AV2659" s="14" t="s">
        <v>81</v>
      </c>
      <c r="AW2659" s="14" t="s">
        <v>33</v>
      </c>
      <c r="AX2659" s="14" t="s">
        <v>71</v>
      </c>
      <c r="AY2659" s="242" t="s">
        <v>117</v>
      </c>
    </row>
    <row r="2660" s="13" customFormat="1">
      <c r="A2660" s="13"/>
      <c r="B2660" s="221"/>
      <c r="C2660" s="222"/>
      <c r="D2660" s="223" t="s">
        <v>129</v>
      </c>
      <c r="E2660" s="224" t="s">
        <v>19</v>
      </c>
      <c r="F2660" s="225" t="s">
        <v>1343</v>
      </c>
      <c r="G2660" s="222"/>
      <c r="H2660" s="224" t="s">
        <v>19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1" t="s">
        <v>129</v>
      </c>
      <c r="AU2660" s="231" t="s">
        <v>81</v>
      </c>
      <c r="AV2660" s="13" t="s">
        <v>79</v>
      </c>
      <c r="AW2660" s="13" t="s">
        <v>33</v>
      </c>
      <c r="AX2660" s="13" t="s">
        <v>71</v>
      </c>
      <c r="AY2660" s="231" t="s">
        <v>117</v>
      </c>
    </row>
    <row r="2661" s="14" customFormat="1">
      <c r="A2661" s="14"/>
      <c r="B2661" s="232"/>
      <c r="C2661" s="233"/>
      <c r="D2661" s="223" t="s">
        <v>129</v>
      </c>
      <c r="E2661" s="234" t="s">
        <v>19</v>
      </c>
      <c r="F2661" s="235" t="s">
        <v>1344</v>
      </c>
      <c r="G2661" s="233"/>
      <c r="H2661" s="236">
        <v>15.57</v>
      </c>
      <c r="I2661" s="237"/>
      <c r="J2661" s="233"/>
      <c r="K2661" s="233"/>
      <c r="L2661" s="238"/>
      <c r="M2661" s="239"/>
      <c r="N2661" s="240"/>
      <c r="O2661" s="240"/>
      <c r="P2661" s="240"/>
      <c r="Q2661" s="240"/>
      <c r="R2661" s="240"/>
      <c r="S2661" s="240"/>
      <c r="T2661" s="241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42" t="s">
        <v>129</v>
      </c>
      <c r="AU2661" s="242" t="s">
        <v>81</v>
      </c>
      <c r="AV2661" s="14" t="s">
        <v>81</v>
      </c>
      <c r="AW2661" s="14" t="s">
        <v>33</v>
      </c>
      <c r="AX2661" s="14" t="s">
        <v>71</v>
      </c>
      <c r="AY2661" s="242" t="s">
        <v>117</v>
      </c>
    </row>
    <row r="2662" s="14" customFormat="1">
      <c r="A2662" s="14"/>
      <c r="B2662" s="232"/>
      <c r="C2662" s="233"/>
      <c r="D2662" s="223" t="s">
        <v>129</v>
      </c>
      <c r="E2662" s="234" t="s">
        <v>19</v>
      </c>
      <c r="F2662" s="235" t="s">
        <v>1148</v>
      </c>
      <c r="G2662" s="233"/>
      <c r="H2662" s="236">
        <v>-5.3520000000000003</v>
      </c>
      <c r="I2662" s="237"/>
      <c r="J2662" s="233"/>
      <c r="K2662" s="233"/>
      <c r="L2662" s="238"/>
      <c r="M2662" s="239"/>
      <c r="N2662" s="240"/>
      <c r="O2662" s="240"/>
      <c r="P2662" s="240"/>
      <c r="Q2662" s="240"/>
      <c r="R2662" s="240"/>
      <c r="S2662" s="240"/>
      <c r="T2662" s="241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42" t="s">
        <v>129</v>
      </c>
      <c r="AU2662" s="242" t="s">
        <v>81</v>
      </c>
      <c r="AV2662" s="14" t="s">
        <v>81</v>
      </c>
      <c r="AW2662" s="14" t="s">
        <v>33</v>
      </c>
      <c r="AX2662" s="14" t="s">
        <v>71</v>
      </c>
      <c r="AY2662" s="242" t="s">
        <v>117</v>
      </c>
    </row>
    <row r="2663" s="13" customFormat="1">
      <c r="A2663" s="13"/>
      <c r="B2663" s="221"/>
      <c r="C2663" s="222"/>
      <c r="D2663" s="223" t="s">
        <v>129</v>
      </c>
      <c r="E2663" s="224" t="s">
        <v>19</v>
      </c>
      <c r="F2663" s="225" t="s">
        <v>1345</v>
      </c>
      <c r="G2663" s="222"/>
      <c r="H2663" s="224" t="s">
        <v>19</v>
      </c>
      <c r="I2663" s="226"/>
      <c r="J2663" s="222"/>
      <c r="K2663" s="222"/>
      <c r="L2663" s="227"/>
      <c r="M2663" s="228"/>
      <c r="N2663" s="229"/>
      <c r="O2663" s="229"/>
      <c r="P2663" s="229"/>
      <c r="Q2663" s="229"/>
      <c r="R2663" s="229"/>
      <c r="S2663" s="229"/>
      <c r="T2663" s="230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1" t="s">
        <v>129</v>
      </c>
      <c r="AU2663" s="231" t="s">
        <v>81</v>
      </c>
      <c r="AV2663" s="13" t="s">
        <v>79</v>
      </c>
      <c r="AW2663" s="13" t="s">
        <v>33</v>
      </c>
      <c r="AX2663" s="13" t="s">
        <v>71</v>
      </c>
      <c r="AY2663" s="231" t="s">
        <v>117</v>
      </c>
    </row>
    <row r="2664" s="14" customFormat="1">
      <c r="A2664" s="14"/>
      <c r="B2664" s="232"/>
      <c r="C2664" s="233"/>
      <c r="D2664" s="223" t="s">
        <v>129</v>
      </c>
      <c r="E2664" s="234" t="s">
        <v>19</v>
      </c>
      <c r="F2664" s="235" t="s">
        <v>1346</v>
      </c>
      <c r="G2664" s="233"/>
      <c r="H2664" s="236">
        <v>21.969999999999999</v>
      </c>
      <c r="I2664" s="237"/>
      <c r="J2664" s="233"/>
      <c r="K2664" s="233"/>
      <c r="L2664" s="238"/>
      <c r="M2664" s="239"/>
      <c r="N2664" s="240"/>
      <c r="O2664" s="240"/>
      <c r="P2664" s="240"/>
      <c r="Q2664" s="240"/>
      <c r="R2664" s="240"/>
      <c r="S2664" s="240"/>
      <c r="T2664" s="241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42" t="s">
        <v>129</v>
      </c>
      <c r="AU2664" s="242" t="s">
        <v>81</v>
      </c>
      <c r="AV2664" s="14" t="s">
        <v>81</v>
      </c>
      <c r="AW2664" s="14" t="s">
        <v>33</v>
      </c>
      <c r="AX2664" s="14" t="s">
        <v>71</v>
      </c>
      <c r="AY2664" s="242" t="s">
        <v>117</v>
      </c>
    </row>
    <row r="2665" s="14" customFormat="1">
      <c r="A2665" s="14"/>
      <c r="B2665" s="232"/>
      <c r="C2665" s="233"/>
      <c r="D2665" s="223" t="s">
        <v>129</v>
      </c>
      <c r="E2665" s="234" t="s">
        <v>19</v>
      </c>
      <c r="F2665" s="235" t="s">
        <v>1347</v>
      </c>
      <c r="G2665" s="233"/>
      <c r="H2665" s="236">
        <v>2.7450000000000001</v>
      </c>
      <c r="I2665" s="237"/>
      <c r="J2665" s="233"/>
      <c r="K2665" s="233"/>
      <c r="L2665" s="238"/>
      <c r="M2665" s="239"/>
      <c r="N2665" s="240"/>
      <c r="O2665" s="240"/>
      <c r="P2665" s="240"/>
      <c r="Q2665" s="240"/>
      <c r="R2665" s="240"/>
      <c r="S2665" s="240"/>
      <c r="T2665" s="241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42" t="s">
        <v>129</v>
      </c>
      <c r="AU2665" s="242" t="s">
        <v>81</v>
      </c>
      <c r="AV2665" s="14" t="s">
        <v>81</v>
      </c>
      <c r="AW2665" s="14" t="s">
        <v>33</v>
      </c>
      <c r="AX2665" s="14" t="s">
        <v>71</v>
      </c>
      <c r="AY2665" s="242" t="s">
        <v>117</v>
      </c>
    </row>
    <row r="2666" s="14" customFormat="1">
      <c r="A2666" s="14"/>
      <c r="B2666" s="232"/>
      <c r="C2666" s="233"/>
      <c r="D2666" s="223" t="s">
        <v>129</v>
      </c>
      <c r="E2666" s="234" t="s">
        <v>19</v>
      </c>
      <c r="F2666" s="235" t="s">
        <v>1348</v>
      </c>
      <c r="G2666" s="233"/>
      <c r="H2666" s="236">
        <v>-8.1780000000000008</v>
      </c>
      <c r="I2666" s="237"/>
      <c r="J2666" s="233"/>
      <c r="K2666" s="233"/>
      <c r="L2666" s="238"/>
      <c r="M2666" s="239"/>
      <c r="N2666" s="240"/>
      <c r="O2666" s="240"/>
      <c r="P2666" s="240"/>
      <c r="Q2666" s="240"/>
      <c r="R2666" s="240"/>
      <c r="S2666" s="240"/>
      <c r="T2666" s="241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42" t="s">
        <v>129</v>
      </c>
      <c r="AU2666" s="242" t="s">
        <v>81</v>
      </c>
      <c r="AV2666" s="14" t="s">
        <v>81</v>
      </c>
      <c r="AW2666" s="14" t="s">
        <v>33</v>
      </c>
      <c r="AX2666" s="14" t="s">
        <v>71</v>
      </c>
      <c r="AY2666" s="242" t="s">
        <v>117</v>
      </c>
    </row>
    <row r="2667" s="14" customFormat="1">
      <c r="A2667" s="14"/>
      <c r="B2667" s="232"/>
      <c r="C2667" s="233"/>
      <c r="D2667" s="223" t="s">
        <v>129</v>
      </c>
      <c r="E2667" s="234" t="s">
        <v>19</v>
      </c>
      <c r="F2667" s="235" t="s">
        <v>1349</v>
      </c>
      <c r="G2667" s="233"/>
      <c r="H2667" s="236">
        <v>10.26</v>
      </c>
      <c r="I2667" s="237"/>
      <c r="J2667" s="233"/>
      <c r="K2667" s="233"/>
      <c r="L2667" s="238"/>
      <c r="M2667" s="239"/>
      <c r="N2667" s="240"/>
      <c r="O2667" s="240"/>
      <c r="P2667" s="240"/>
      <c r="Q2667" s="240"/>
      <c r="R2667" s="240"/>
      <c r="S2667" s="240"/>
      <c r="T2667" s="241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42" t="s">
        <v>129</v>
      </c>
      <c r="AU2667" s="242" t="s">
        <v>81</v>
      </c>
      <c r="AV2667" s="14" t="s">
        <v>81</v>
      </c>
      <c r="AW2667" s="14" t="s">
        <v>33</v>
      </c>
      <c r="AX2667" s="14" t="s">
        <v>71</v>
      </c>
      <c r="AY2667" s="242" t="s">
        <v>117</v>
      </c>
    </row>
    <row r="2668" s="13" customFormat="1">
      <c r="A2668" s="13"/>
      <c r="B2668" s="221"/>
      <c r="C2668" s="222"/>
      <c r="D2668" s="223" t="s">
        <v>129</v>
      </c>
      <c r="E2668" s="224" t="s">
        <v>19</v>
      </c>
      <c r="F2668" s="225" t="s">
        <v>1350</v>
      </c>
      <c r="G2668" s="222"/>
      <c r="H2668" s="224" t="s">
        <v>19</v>
      </c>
      <c r="I2668" s="226"/>
      <c r="J2668" s="222"/>
      <c r="K2668" s="222"/>
      <c r="L2668" s="227"/>
      <c r="M2668" s="228"/>
      <c r="N2668" s="229"/>
      <c r="O2668" s="229"/>
      <c r="P2668" s="229"/>
      <c r="Q2668" s="229"/>
      <c r="R2668" s="229"/>
      <c r="S2668" s="229"/>
      <c r="T2668" s="230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1" t="s">
        <v>129</v>
      </c>
      <c r="AU2668" s="231" t="s">
        <v>81</v>
      </c>
      <c r="AV2668" s="13" t="s">
        <v>79</v>
      </c>
      <c r="AW2668" s="13" t="s">
        <v>33</v>
      </c>
      <c r="AX2668" s="13" t="s">
        <v>71</v>
      </c>
      <c r="AY2668" s="231" t="s">
        <v>117</v>
      </c>
    </row>
    <row r="2669" s="14" customFormat="1">
      <c r="A2669" s="14"/>
      <c r="B2669" s="232"/>
      <c r="C2669" s="233"/>
      <c r="D2669" s="223" t="s">
        <v>129</v>
      </c>
      <c r="E2669" s="234" t="s">
        <v>19</v>
      </c>
      <c r="F2669" s="235" t="s">
        <v>1153</v>
      </c>
      <c r="G2669" s="233"/>
      <c r="H2669" s="236">
        <v>8.5190000000000001</v>
      </c>
      <c r="I2669" s="237"/>
      <c r="J2669" s="233"/>
      <c r="K2669" s="233"/>
      <c r="L2669" s="238"/>
      <c r="M2669" s="239"/>
      <c r="N2669" s="240"/>
      <c r="O2669" s="240"/>
      <c r="P2669" s="240"/>
      <c r="Q2669" s="240"/>
      <c r="R2669" s="240"/>
      <c r="S2669" s="240"/>
      <c r="T2669" s="241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42" t="s">
        <v>129</v>
      </c>
      <c r="AU2669" s="242" t="s">
        <v>81</v>
      </c>
      <c r="AV2669" s="14" t="s">
        <v>81</v>
      </c>
      <c r="AW2669" s="14" t="s">
        <v>33</v>
      </c>
      <c r="AX2669" s="14" t="s">
        <v>71</v>
      </c>
      <c r="AY2669" s="242" t="s">
        <v>117</v>
      </c>
    </row>
    <row r="2670" s="14" customFormat="1">
      <c r="A2670" s="14"/>
      <c r="B2670" s="232"/>
      <c r="C2670" s="233"/>
      <c r="D2670" s="223" t="s">
        <v>129</v>
      </c>
      <c r="E2670" s="234" t="s">
        <v>19</v>
      </c>
      <c r="F2670" s="235" t="s">
        <v>1145</v>
      </c>
      <c r="G2670" s="233"/>
      <c r="H2670" s="236">
        <v>-2.6760000000000002</v>
      </c>
      <c r="I2670" s="237"/>
      <c r="J2670" s="233"/>
      <c r="K2670" s="233"/>
      <c r="L2670" s="238"/>
      <c r="M2670" s="239"/>
      <c r="N2670" s="240"/>
      <c r="O2670" s="240"/>
      <c r="P2670" s="240"/>
      <c r="Q2670" s="240"/>
      <c r="R2670" s="240"/>
      <c r="S2670" s="240"/>
      <c r="T2670" s="241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42" t="s">
        <v>129</v>
      </c>
      <c r="AU2670" s="242" t="s">
        <v>81</v>
      </c>
      <c r="AV2670" s="14" t="s">
        <v>81</v>
      </c>
      <c r="AW2670" s="14" t="s">
        <v>33</v>
      </c>
      <c r="AX2670" s="14" t="s">
        <v>71</v>
      </c>
      <c r="AY2670" s="242" t="s">
        <v>117</v>
      </c>
    </row>
    <row r="2671" s="13" customFormat="1">
      <c r="A2671" s="13"/>
      <c r="B2671" s="221"/>
      <c r="C2671" s="222"/>
      <c r="D2671" s="223" t="s">
        <v>129</v>
      </c>
      <c r="E2671" s="224" t="s">
        <v>19</v>
      </c>
      <c r="F2671" s="225" t="s">
        <v>1351</v>
      </c>
      <c r="G2671" s="222"/>
      <c r="H2671" s="224" t="s">
        <v>19</v>
      </c>
      <c r="I2671" s="226"/>
      <c r="J2671" s="222"/>
      <c r="K2671" s="222"/>
      <c r="L2671" s="227"/>
      <c r="M2671" s="228"/>
      <c r="N2671" s="229"/>
      <c r="O2671" s="229"/>
      <c r="P2671" s="229"/>
      <c r="Q2671" s="229"/>
      <c r="R2671" s="229"/>
      <c r="S2671" s="229"/>
      <c r="T2671" s="230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1" t="s">
        <v>129</v>
      </c>
      <c r="AU2671" s="231" t="s">
        <v>81</v>
      </c>
      <c r="AV2671" s="13" t="s">
        <v>79</v>
      </c>
      <c r="AW2671" s="13" t="s">
        <v>33</v>
      </c>
      <c r="AX2671" s="13" t="s">
        <v>71</v>
      </c>
      <c r="AY2671" s="231" t="s">
        <v>117</v>
      </c>
    </row>
    <row r="2672" s="14" customFormat="1">
      <c r="A2672" s="14"/>
      <c r="B2672" s="232"/>
      <c r="C2672" s="233"/>
      <c r="D2672" s="223" t="s">
        <v>129</v>
      </c>
      <c r="E2672" s="234" t="s">
        <v>19</v>
      </c>
      <c r="F2672" s="235" t="s">
        <v>1352</v>
      </c>
      <c r="G2672" s="233"/>
      <c r="H2672" s="236">
        <v>121.342</v>
      </c>
      <c r="I2672" s="237"/>
      <c r="J2672" s="233"/>
      <c r="K2672" s="233"/>
      <c r="L2672" s="238"/>
      <c r="M2672" s="239"/>
      <c r="N2672" s="240"/>
      <c r="O2672" s="240"/>
      <c r="P2672" s="240"/>
      <c r="Q2672" s="240"/>
      <c r="R2672" s="240"/>
      <c r="S2672" s="240"/>
      <c r="T2672" s="241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42" t="s">
        <v>129</v>
      </c>
      <c r="AU2672" s="242" t="s">
        <v>81</v>
      </c>
      <c r="AV2672" s="14" t="s">
        <v>81</v>
      </c>
      <c r="AW2672" s="14" t="s">
        <v>33</v>
      </c>
      <c r="AX2672" s="14" t="s">
        <v>71</v>
      </c>
      <c r="AY2672" s="242" t="s">
        <v>117</v>
      </c>
    </row>
    <row r="2673" s="14" customFormat="1">
      <c r="A2673" s="14"/>
      <c r="B2673" s="232"/>
      <c r="C2673" s="233"/>
      <c r="D2673" s="223" t="s">
        <v>129</v>
      </c>
      <c r="E2673" s="234" t="s">
        <v>19</v>
      </c>
      <c r="F2673" s="235" t="s">
        <v>1347</v>
      </c>
      <c r="G2673" s="233"/>
      <c r="H2673" s="236">
        <v>2.7450000000000001</v>
      </c>
      <c r="I2673" s="237"/>
      <c r="J2673" s="233"/>
      <c r="K2673" s="233"/>
      <c r="L2673" s="238"/>
      <c r="M2673" s="239"/>
      <c r="N2673" s="240"/>
      <c r="O2673" s="240"/>
      <c r="P2673" s="240"/>
      <c r="Q2673" s="240"/>
      <c r="R2673" s="240"/>
      <c r="S2673" s="240"/>
      <c r="T2673" s="241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42" t="s">
        <v>129</v>
      </c>
      <c r="AU2673" s="242" t="s">
        <v>81</v>
      </c>
      <c r="AV2673" s="14" t="s">
        <v>81</v>
      </c>
      <c r="AW2673" s="14" t="s">
        <v>33</v>
      </c>
      <c r="AX2673" s="14" t="s">
        <v>71</v>
      </c>
      <c r="AY2673" s="242" t="s">
        <v>117</v>
      </c>
    </row>
    <row r="2674" s="14" customFormat="1">
      <c r="A2674" s="14"/>
      <c r="B2674" s="232"/>
      <c r="C2674" s="233"/>
      <c r="D2674" s="223" t="s">
        <v>129</v>
      </c>
      <c r="E2674" s="234" t="s">
        <v>19</v>
      </c>
      <c r="F2674" s="235" t="s">
        <v>1353</v>
      </c>
      <c r="G2674" s="233"/>
      <c r="H2674" s="236">
        <v>-24.859999999999999</v>
      </c>
      <c r="I2674" s="237"/>
      <c r="J2674" s="233"/>
      <c r="K2674" s="233"/>
      <c r="L2674" s="238"/>
      <c r="M2674" s="239"/>
      <c r="N2674" s="240"/>
      <c r="O2674" s="240"/>
      <c r="P2674" s="240"/>
      <c r="Q2674" s="240"/>
      <c r="R2674" s="240"/>
      <c r="S2674" s="240"/>
      <c r="T2674" s="241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42" t="s">
        <v>129</v>
      </c>
      <c r="AU2674" s="242" t="s">
        <v>81</v>
      </c>
      <c r="AV2674" s="14" t="s">
        <v>81</v>
      </c>
      <c r="AW2674" s="14" t="s">
        <v>33</v>
      </c>
      <c r="AX2674" s="14" t="s">
        <v>71</v>
      </c>
      <c r="AY2674" s="242" t="s">
        <v>117</v>
      </c>
    </row>
    <row r="2675" s="14" customFormat="1">
      <c r="A2675" s="14"/>
      <c r="B2675" s="232"/>
      <c r="C2675" s="233"/>
      <c r="D2675" s="223" t="s">
        <v>129</v>
      </c>
      <c r="E2675" s="234" t="s">
        <v>19</v>
      </c>
      <c r="F2675" s="235" t="s">
        <v>1354</v>
      </c>
      <c r="G2675" s="233"/>
      <c r="H2675" s="236">
        <v>101.738</v>
      </c>
      <c r="I2675" s="237"/>
      <c r="J2675" s="233"/>
      <c r="K2675" s="233"/>
      <c r="L2675" s="238"/>
      <c r="M2675" s="239"/>
      <c r="N2675" s="240"/>
      <c r="O2675" s="240"/>
      <c r="P2675" s="240"/>
      <c r="Q2675" s="240"/>
      <c r="R2675" s="240"/>
      <c r="S2675" s="240"/>
      <c r="T2675" s="241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42" t="s">
        <v>129</v>
      </c>
      <c r="AU2675" s="242" t="s">
        <v>81</v>
      </c>
      <c r="AV2675" s="14" t="s">
        <v>81</v>
      </c>
      <c r="AW2675" s="14" t="s">
        <v>33</v>
      </c>
      <c r="AX2675" s="14" t="s">
        <v>71</v>
      </c>
      <c r="AY2675" s="242" t="s">
        <v>117</v>
      </c>
    </row>
    <row r="2676" s="14" customFormat="1">
      <c r="A2676" s="14"/>
      <c r="B2676" s="232"/>
      <c r="C2676" s="233"/>
      <c r="D2676" s="223" t="s">
        <v>129</v>
      </c>
      <c r="E2676" s="234" t="s">
        <v>19</v>
      </c>
      <c r="F2676" s="235" t="s">
        <v>1355</v>
      </c>
      <c r="G2676" s="233"/>
      <c r="H2676" s="236">
        <v>-24.545999999999999</v>
      </c>
      <c r="I2676" s="237"/>
      <c r="J2676" s="233"/>
      <c r="K2676" s="233"/>
      <c r="L2676" s="238"/>
      <c r="M2676" s="239"/>
      <c r="N2676" s="240"/>
      <c r="O2676" s="240"/>
      <c r="P2676" s="240"/>
      <c r="Q2676" s="240"/>
      <c r="R2676" s="240"/>
      <c r="S2676" s="240"/>
      <c r="T2676" s="241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42" t="s">
        <v>129</v>
      </c>
      <c r="AU2676" s="242" t="s">
        <v>81</v>
      </c>
      <c r="AV2676" s="14" t="s">
        <v>81</v>
      </c>
      <c r="AW2676" s="14" t="s">
        <v>33</v>
      </c>
      <c r="AX2676" s="14" t="s">
        <v>71</v>
      </c>
      <c r="AY2676" s="242" t="s">
        <v>117</v>
      </c>
    </row>
    <row r="2677" s="14" customFormat="1">
      <c r="A2677" s="14"/>
      <c r="B2677" s="232"/>
      <c r="C2677" s="233"/>
      <c r="D2677" s="223" t="s">
        <v>129</v>
      </c>
      <c r="E2677" s="234" t="s">
        <v>19</v>
      </c>
      <c r="F2677" s="235" t="s">
        <v>1356</v>
      </c>
      <c r="G2677" s="233"/>
      <c r="H2677" s="236">
        <v>72.459999999999994</v>
      </c>
      <c r="I2677" s="237"/>
      <c r="J2677" s="233"/>
      <c r="K2677" s="233"/>
      <c r="L2677" s="238"/>
      <c r="M2677" s="239"/>
      <c r="N2677" s="240"/>
      <c r="O2677" s="240"/>
      <c r="P2677" s="240"/>
      <c r="Q2677" s="240"/>
      <c r="R2677" s="240"/>
      <c r="S2677" s="240"/>
      <c r="T2677" s="241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42" t="s">
        <v>129</v>
      </c>
      <c r="AU2677" s="242" t="s">
        <v>81</v>
      </c>
      <c r="AV2677" s="14" t="s">
        <v>81</v>
      </c>
      <c r="AW2677" s="14" t="s">
        <v>33</v>
      </c>
      <c r="AX2677" s="14" t="s">
        <v>71</v>
      </c>
      <c r="AY2677" s="242" t="s">
        <v>117</v>
      </c>
    </row>
    <row r="2678" s="13" customFormat="1">
      <c r="A2678" s="13"/>
      <c r="B2678" s="221"/>
      <c r="C2678" s="222"/>
      <c r="D2678" s="223" t="s">
        <v>129</v>
      </c>
      <c r="E2678" s="224" t="s">
        <v>19</v>
      </c>
      <c r="F2678" s="225" t="s">
        <v>1357</v>
      </c>
      <c r="G2678" s="222"/>
      <c r="H2678" s="224" t="s">
        <v>19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1" t="s">
        <v>129</v>
      </c>
      <c r="AU2678" s="231" t="s">
        <v>81</v>
      </c>
      <c r="AV2678" s="13" t="s">
        <v>79</v>
      </c>
      <c r="AW2678" s="13" t="s">
        <v>33</v>
      </c>
      <c r="AX2678" s="13" t="s">
        <v>71</v>
      </c>
      <c r="AY2678" s="231" t="s">
        <v>117</v>
      </c>
    </row>
    <row r="2679" s="14" customFormat="1">
      <c r="A2679" s="14"/>
      <c r="B2679" s="232"/>
      <c r="C2679" s="233"/>
      <c r="D2679" s="223" t="s">
        <v>129</v>
      </c>
      <c r="E2679" s="234" t="s">
        <v>19</v>
      </c>
      <c r="F2679" s="235" t="s">
        <v>1297</v>
      </c>
      <c r="G2679" s="233"/>
      <c r="H2679" s="236">
        <v>12.602</v>
      </c>
      <c r="I2679" s="237"/>
      <c r="J2679" s="233"/>
      <c r="K2679" s="233"/>
      <c r="L2679" s="238"/>
      <c r="M2679" s="239"/>
      <c r="N2679" s="240"/>
      <c r="O2679" s="240"/>
      <c r="P2679" s="240"/>
      <c r="Q2679" s="240"/>
      <c r="R2679" s="240"/>
      <c r="S2679" s="240"/>
      <c r="T2679" s="241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42" t="s">
        <v>129</v>
      </c>
      <c r="AU2679" s="242" t="s">
        <v>81</v>
      </c>
      <c r="AV2679" s="14" t="s">
        <v>81</v>
      </c>
      <c r="AW2679" s="14" t="s">
        <v>33</v>
      </c>
      <c r="AX2679" s="14" t="s">
        <v>71</v>
      </c>
      <c r="AY2679" s="242" t="s">
        <v>117</v>
      </c>
    </row>
    <row r="2680" s="14" customFormat="1">
      <c r="A2680" s="14"/>
      <c r="B2680" s="232"/>
      <c r="C2680" s="233"/>
      <c r="D2680" s="223" t="s">
        <v>129</v>
      </c>
      <c r="E2680" s="234" t="s">
        <v>19</v>
      </c>
      <c r="F2680" s="235" t="s">
        <v>1193</v>
      </c>
      <c r="G2680" s="233"/>
      <c r="H2680" s="236">
        <v>-1.75</v>
      </c>
      <c r="I2680" s="237"/>
      <c r="J2680" s="233"/>
      <c r="K2680" s="233"/>
      <c r="L2680" s="238"/>
      <c r="M2680" s="239"/>
      <c r="N2680" s="240"/>
      <c r="O2680" s="240"/>
      <c r="P2680" s="240"/>
      <c r="Q2680" s="240"/>
      <c r="R2680" s="240"/>
      <c r="S2680" s="240"/>
      <c r="T2680" s="241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42" t="s">
        <v>129</v>
      </c>
      <c r="AU2680" s="242" t="s">
        <v>81</v>
      </c>
      <c r="AV2680" s="14" t="s">
        <v>81</v>
      </c>
      <c r="AW2680" s="14" t="s">
        <v>33</v>
      </c>
      <c r="AX2680" s="14" t="s">
        <v>71</v>
      </c>
      <c r="AY2680" s="242" t="s">
        <v>117</v>
      </c>
    </row>
    <row r="2681" s="14" customFormat="1">
      <c r="A2681" s="14"/>
      <c r="B2681" s="232"/>
      <c r="C2681" s="233"/>
      <c r="D2681" s="223" t="s">
        <v>129</v>
      </c>
      <c r="E2681" s="234" t="s">
        <v>19</v>
      </c>
      <c r="F2681" s="235" t="s">
        <v>1194</v>
      </c>
      <c r="G2681" s="233"/>
      <c r="H2681" s="236">
        <v>5.1799999999999997</v>
      </c>
      <c r="I2681" s="237"/>
      <c r="J2681" s="233"/>
      <c r="K2681" s="233"/>
      <c r="L2681" s="238"/>
      <c r="M2681" s="239"/>
      <c r="N2681" s="240"/>
      <c r="O2681" s="240"/>
      <c r="P2681" s="240"/>
      <c r="Q2681" s="240"/>
      <c r="R2681" s="240"/>
      <c r="S2681" s="240"/>
      <c r="T2681" s="241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42" t="s">
        <v>129</v>
      </c>
      <c r="AU2681" s="242" t="s">
        <v>81</v>
      </c>
      <c r="AV2681" s="14" t="s">
        <v>81</v>
      </c>
      <c r="AW2681" s="14" t="s">
        <v>33</v>
      </c>
      <c r="AX2681" s="14" t="s">
        <v>71</v>
      </c>
      <c r="AY2681" s="242" t="s">
        <v>117</v>
      </c>
    </row>
    <row r="2682" s="13" customFormat="1">
      <c r="A2682" s="13"/>
      <c r="B2682" s="221"/>
      <c r="C2682" s="222"/>
      <c r="D2682" s="223" t="s">
        <v>129</v>
      </c>
      <c r="E2682" s="224" t="s">
        <v>19</v>
      </c>
      <c r="F2682" s="225" t="s">
        <v>1358</v>
      </c>
      <c r="G2682" s="222"/>
      <c r="H2682" s="224" t="s">
        <v>19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1" t="s">
        <v>129</v>
      </c>
      <c r="AU2682" s="231" t="s">
        <v>81</v>
      </c>
      <c r="AV2682" s="13" t="s">
        <v>79</v>
      </c>
      <c r="AW2682" s="13" t="s">
        <v>33</v>
      </c>
      <c r="AX2682" s="13" t="s">
        <v>71</v>
      </c>
      <c r="AY2682" s="231" t="s">
        <v>117</v>
      </c>
    </row>
    <row r="2683" s="14" customFormat="1">
      <c r="A2683" s="14"/>
      <c r="B2683" s="232"/>
      <c r="C2683" s="233"/>
      <c r="D2683" s="223" t="s">
        <v>129</v>
      </c>
      <c r="E2683" s="234" t="s">
        <v>19</v>
      </c>
      <c r="F2683" s="235" t="s">
        <v>1359</v>
      </c>
      <c r="G2683" s="233"/>
      <c r="H2683" s="236">
        <v>15.583</v>
      </c>
      <c r="I2683" s="237"/>
      <c r="J2683" s="233"/>
      <c r="K2683" s="233"/>
      <c r="L2683" s="238"/>
      <c r="M2683" s="239"/>
      <c r="N2683" s="240"/>
      <c r="O2683" s="240"/>
      <c r="P2683" s="240"/>
      <c r="Q2683" s="240"/>
      <c r="R2683" s="240"/>
      <c r="S2683" s="240"/>
      <c r="T2683" s="241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42" t="s">
        <v>129</v>
      </c>
      <c r="AU2683" s="242" t="s">
        <v>81</v>
      </c>
      <c r="AV2683" s="14" t="s">
        <v>81</v>
      </c>
      <c r="AW2683" s="14" t="s">
        <v>33</v>
      </c>
      <c r="AX2683" s="14" t="s">
        <v>71</v>
      </c>
      <c r="AY2683" s="242" t="s">
        <v>117</v>
      </c>
    </row>
    <row r="2684" s="14" customFormat="1">
      <c r="A2684" s="14"/>
      <c r="B2684" s="232"/>
      <c r="C2684" s="233"/>
      <c r="D2684" s="223" t="s">
        <v>129</v>
      </c>
      <c r="E2684" s="234" t="s">
        <v>19</v>
      </c>
      <c r="F2684" s="235" t="s">
        <v>1360</v>
      </c>
      <c r="G2684" s="233"/>
      <c r="H2684" s="236">
        <v>-0.73499999999999999</v>
      </c>
      <c r="I2684" s="237"/>
      <c r="J2684" s="233"/>
      <c r="K2684" s="233"/>
      <c r="L2684" s="238"/>
      <c r="M2684" s="239"/>
      <c r="N2684" s="240"/>
      <c r="O2684" s="240"/>
      <c r="P2684" s="240"/>
      <c r="Q2684" s="240"/>
      <c r="R2684" s="240"/>
      <c r="S2684" s="240"/>
      <c r="T2684" s="241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42" t="s">
        <v>129</v>
      </c>
      <c r="AU2684" s="242" t="s">
        <v>81</v>
      </c>
      <c r="AV2684" s="14" t="s">
        <v>81</v>
      </c>
      <c r="AW2684" s="14" t="s">
        <v>33</v>
      </c>
      <c r="AX2684" s="14" t="s">
        <v>71</v>
      </c>
      <c r="AY2684" s="242" t="s">
        <v>117</v>
      </c>
    </row>
    <row r="2685" s="14" customFormat="1">
      <c r="A2685" s="14"/>
      <c r="B2685" s="232"/>
      <c r="C2685" s="233"/>
      <c r="D2685" s="223" t="s">
        <v>129</v>
      </c>
      <c r="E2685" s="234" t="s">
        <v>19</v>
      </c>
      <c r="F2685" s="235" t="s">
        <v>1198</v>
      </c>
      <c r="G2685" s="233"/>
      <c r="H2685" s="236">
        <v>4.5599999999999996</v>
      </c>
      <c r="I2685" s="237"/>
      <c r="J2685" s="233"/>
      <c r="K2685" s="233"/>
      <c r="L2685" s="238"/>
      <c r="M2685" s="239"/>
      <c r="N2685" s="240"/>
      <c r="O2685" s="240"/>
      <c r="P2685" s="240"/>
      <c r="Q2685" s="240"/>
      <c r="R2685" s="240"/>
      <c r="S2685" s="240"/>
      <c r="T2685" s="241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42" t="s">
        <v>129</v>
      </c>
      <c r="AU2685" s="242" t="s">
        <v>81</v>
      </c>
      <c r="AV2685" s="14" t="s">
        <v>81</v>
      </c>
      <c r="AW2685" s="14" t="s">
        <v>33</v>
      </c>
      <c r="AX2685" s="14" t="s">
        <v>71</v>
      </c>
      <c r="AY2685" s="242" t="s">
        <v>117</v>
      </c>
    </row>
    <row r="2686" s="13" customFormat="1">
      <c r="A2686" s="13"/>
      <c r="B2686" s="221"/>
      <c r="C2686" s="222"/>
      <c r="D2686" s="223" t="s">
        <v>129</v>
      </c>
      <c r="E2686" s="224" t="s">
        <v>19</v>
      </c>
      <c r="F2686" s="225" t="s">
        <v>1361</v>
      </c>
      <c r="G2686" s="222"/>
      <c r="H2686" s="224" t="s">
        <v>19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1" t="s">
        <v>129</v>
      </c>
      <c r="AU2686" s="231" t="s">
        <v>81</v>
      </c>
      <c r="AV2686" s="13" t="s">
        <v>79</v>
      </c>
      <c r="AW2686" s="13" t="s">
        <v>33</v>
      </c>
      <c r="AX2686" s="13" t="s">
        <v>71</v>
      </c>
      <c r="AY2686" s="231" t="s">
        <v>117</v>
      </c>
    </row>
    <row r="2687" s="14" customFormat="1">
      <c r="A2687" s="14"/>
      <c r="B2687" s="232"/>
      <c r="C2687" s="233"/>
      <c r="D2687" s="223" t="s">
        <v>129</v>
      </c>
      <c r="E2687" s="234" t="s">
        <v>19</v>
      </c>
      <c r="F2687" s="235" t="s">
        <v>1200</v>
      </c>
      <c r="G2687" s="233"/>
      <c r="H2687" s="236">
        <v>8.6720000000000006</v>
      </c>
      <c r="I2687" s="237"/>
      <c r="J2687" s="233"/>
      <c r="K2687" s="233"/>
      <c r="L2687" s="238"/>
      <c r="M2687" s="239"/>
      <c r="N2687" s="240"/>
      <c r="O2687" s="240"/>
      <c r="P2687" s="240"/>
      <c r="Q2687" s="240"/>
      <c r="R2687" s="240"/>
      <c r="S2687" s="240"/>
      <c r="T2687" s="241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42" t="s">
        <v>129</v>
      </c>
      <c r="AU2687" s="242" t="s">
        <v>81</v>
      </c>
      <c r="AV2687" s="14" t="s">
        <v>81</v>
      </c>
      <c r="AW2687" s="14" t="s">
        <v>33</v>
      </c>
      <c r="AX2687" s="14" t="s">
        <v>71</v>
      </c>
      <c r="AY2687" s="242" t="s">
        <v>117</v>
      </c>
    </row>
    <row r="2688" s="14" customFormat="1">
      <c r="A2688" s="14"/>
      <c r="B2688" s="232"/>
      <c r="C2688" s="233"/>
      <c r="D2688" s="223" t="s">
        <v>129</v>
      </c>
      <c r="E2688" s="234" t="s">
        <v>19</v>
      </c>
      <c r="F2688" s="235" t="s">
        <v>1057</v>
      </c>
      <c r="G2688" s="233"/>
      <c r="H2688" s="236">
        <v>-0.16</v>
      </c>
      <c r="I2688" s="237"/>
      <c r="J2688" s="233"/>
      <c r="K2688" s="233"/>
      <c r="L2688" s="238"/>
      <c r="M2688" s="239"/>
      <c r="N2688" s="240"/>
      <c r="O2688" s="240"/>
      <c r="P2688" s="240"/>
      <c r="Q2688" s="240"/>
      <c r="R2688" s="240"/>
      <c r="S2688" s="240"/>
      <c r="T2688" s="241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42" t="s">
        <v>129</v>
      </c>
      <c r="AU2688" s="242" t="s">
        <v>81</v>
      </c>
      <c r="AV2688" s="14" t="s">
        <v>81</v>
      </c>
      <c r="AW2688" s="14" t="s">
        <v>33</v>
      </c>
      <c r="AX2688" s="14" t="s">
        <v>71</v>
      </c>
      <c r="AY2688" s="242" t="s">
        <v>117</v>
      </c>
    </row>
    <row r="2689" s="14" customFormat="1">
      <c r="A2689" s="14"/>
      <c r="B2689" s="232"/>
      <c r="C2689" s="233"/>
      <c r="D2689" s="223" t="s">
        <v>129</v>
      </c>
      <c r="E2689" s="234" t="s">
        <v>19</v>
      </c>
      <c r="F2689" s="235" t="s">
        <v>1201</v>
      </c>
      <c r="G2689" s="233"/>
      <c r="H2689" s="236">
        <v>2.1400000000000001</v>
      </c>
      <c r="I2689" s="237"/>
      <c r="J2689" s="233"/>
      <c r="K2689" s="233"/>
      <c r="L2689" s="238"/>
      <c r="M2689" s="239"/>
      <c r="N2689" s="240"/>
      <c r="O2689" s="240"/>
      <c r="P2689" s="240"/>
      <c r="Q2689" s="240"/>
      <c r="R2689" s="240"/>
      <c r="S2689" s="240"/>
      <c r="T2689" s="241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42" t="s">
        <v>129</v>
      </c>
      <c r="AU2689" s="242" t="s">
        <v>81</v>
      </c>
      <c r="AV2689" s="14" t="s">
        <v>81</v>
      </c>
      <c r="AW2689" s="14" t="s">
        <v>33</v>
      </c>
      <c r="AX2689" s="14" t="s">
        <v>71</v>
      </c>
      <c r="AY2689" s="242" t="s">
        <v>117</v>
      </c>
    </row>
    <row r="2690" s="16" customFormat="1">
      <c r="A2690" s="16"/>
      <c r="B2690" s="254"/>
      <c r="C2690" s="255"/>
      <c r="D2690" s="223" t="s">
        <v>129</v>
      </c>
      <c r="E2690" s="256" t="s">
        <v>19</v>
      </c>
      <c r="F2690" s="257" t="s">
        <v>266</v>
      </c>
      <c r="G2690" s="255"/>
      <c r="H2690" s="258">
        <v>705.21599999999989</v>
      </c>
      <c r="I2690" s="259"/>
      <c r="J2690" s="255"/>
      <c r="K2690" s="255"/>
      <c r="L2690" s="260"/>
      <c r="M2690" s="261"/>
      <c r="N2690" s="262"/>
      <c r="O2690" s="262"/>
      <c r="P2690" s="262"/>
      <c r="Q2690" s="262"/>
      <c r="R2690" s="262"/>
      <c r="S2690" s="262"/>
      <c r="T2690" s="263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T2690" s="264" t="s">
        <v>129</v>
      </c>
      <c r="AU2690" s="264" t="s">
        <v>81</v>
      </c>
      <c r="AV2690" s="16" t="s">
        <v>267</v>
      </c>
      <c r="AW2690" s="16" t="s">
        <v>33</v>
      </c>
      <c r="AX2690" s="16" t="s">
        <v>71</v>
      </c>
      <c r="AY2690" s="264" t="s">
        <v>117</v>
      </c>
    </row>
    <row r="2691" s="15" customFormat="1">
      <c r="A2691" s="15"/>
      <c r="B2691" s="243"/>
      <c r="C2691" s="244"/>
      <c r="D2691" s="223" t="s">
        <v>129</v>
      </c>
      <c r="E2691" s="245" t="s">
        <v>19</v>
      </c>
      <c r="F2691" s="246" t="s">
        <v>226</v>
      </c>
      <c r="G2691" s="244"/>
      <c r="H2691" s="247">
        <v>5294.469999999993</v>
      </c>
      <c r="I2691" s="248"/>
      <c r="J2691" s="244"/>
      <c r="K2691" s="244"/>
      <c r="L2691" s="249"/>
      <c r="M2691" s="250"/>
      <c r="N2691" s="251"/>
      <c r="O2691" s="251"/>
      <c r="P2691" s="251"/>
      <c r="Q2691" s="251"/>
      <c r="R2691" s="251"/>
      <c r="S2691" s="251"/>
      <c r="T2691" s="252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53" t="s">
        <v>129</v>
      </c>
      <c r="AU2691" s="253" t="s">
        <v>81</v>
      </c>
      <c r="AV2691" s="15" t="s">
        <v>125</v>
      </c>
      <c r="AW2691" s="15" t="s">
        <v>33</v>
      </c>
      <c r="AX2691" s="15" t="s">
        <v>79</v>
      </c>
      <c r="AY2691" s="253" t="s">
        <v>117</v>
      </c>
    </row>
    <row r="2692" s="2" customFormat="1" ht="24.15" customHeight="1">
      <c r="A2692" s="41"/>
      <c r="B2692" s="42"/>
      <c r="C2692" s="203" t="s">
        <v>1362</v>
      </c>
      <c r="D2692" s="203" t="s">
        <v>120</v>
      </c>
      <c r="E2692" s="204" t="s">
        <v>1363</v>
      </c>
      <c r="F2692" s="205" t="s">
        <v>1364</v>
      </c>
      <c r="G2692" s="206" t="s">
        <v>123</v>
      </c>
      <c r="H2692" s="207">
        <v>5294.4700000000003</v>
      </c>
      <c r="I2692" s="208"/>
      <c r="J2692" s="209">
        <f>ROUND(I2692*H2692,2)</f>
        <v>0</v>
      </c>
      <c r="K2692" s="205" t="s">
        <v>124</v>
      </c>
      <c r="L2692" s="47"/>
      <c r="M2692" s="210" t="s">
        <v>19</v>
      </c>
      <c r="N2692" s="211" t="s">
        <v>42</v>
      </c>
      <c r="O2692" s="87"/>
      <c r="P2692" s="212">
        <f>O2692*H2692</f>
        <v>0</v>
      </c>
      <c r="Q2692" s="212">
        <v>0.00025999999999999998</v>
      </c>
      <c r="R2692" s="212">
        <f>Q2692*H2692</f>
        <v>1.3765622</v>
      </c>
      <c r="S2692" s="212">
        <v>0</v>
      </c>
      <c r="T2692" s="213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14" t="s">
        <v>578</v>
      </c>
      <c r="AT2692" s="214" t="s">
        <v>120</v>
      </c>
      <c r="AU2692" s="214" t="s">
        <v>81</v>
      </c>
      <c r="AY2692" s="20" t="s">
        <v>117</v>
      </c>
      <c r="BE2692" s="215">
        <f>IF(N2692="základní",J2692,0)</f>
        <v>0</v>
      </c>
      <c r="BF2692" s="215">
        <f>IF(N2692="snížená",J2692,0)</f>
        <v>0</v>
      </c>
      <c r="BG2692" s="215">
        <f>IF(N2692="zákl. přenesená",J2692,0)</f>
        <v>0</v>
      </c>
      <c r="BH2692" s="215">
        <f>IF(N2692="sníž. přenesená",J2692,0)</f>
        <v>0</v>
      </c>
      <c r="BI2692" s="215">
        <f>IF(N2692="nulová",J2692,0)</f>
        <v>0</v>
      </c>
      <c r="BJ2692" s="20" t="s">
        <v>79</v>
      </c>
      <c r="BK2692" s="215">
        <f>ROUND(I2692*H2692,2)</f>
        <v>0</v>
      </c>
      <c r="BL2692" s="20" t="s">
        <v>578</v>
      </c>
      <c r="BM2692" s="214" t="s">
        <v>1365</v>
      </c>
    </row>
    <row r="2693" s="2" customFormat="1">
      <c r="A2693" s="41"/>
      <c r="B2693" s="42"/>
      <c r="C2693" s="43"/>
      <c r="D2693" s="216" t="s">
        <v>127</v>
      </c>
      <c r="E2693" s="43"/>
      <c r="F2693" s="217" t="s">
        <v>1366</v>
      </c>
      <c r="G2693" s="43"/>
      <c r="H2693" s="43"/>
      <c r="I2693" s="218"/>
      <c r="J2693" s="43"/>
      <c r="K2693" s="43"/>
      <c r="L2693" s="47"/>
      <c r="M2693" s="219"/>
      <c r="N2693" s="220"/>
      <c r="O2693" s="87"/>
      <c r="P2693" s="87"/>
      <c r="Q2693" s="87"/>
      <c r="R2693" s="87"/>
      <c r="S2693" s="87"/>
      <c r="T2693" s="88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T2693" s="20" t="s">
        <v>127</v>
      </c>
      <c r="AU2693" s="20" t="s">
        <v>81</v>
      </c>
    </row>
    <row r="2694" s="13" customFormat="1">
      <c r="A2694" s="13"/>
      <c r="B2694" s="221"/>
      <c r="C2694" s="222"/>
      <c r="D2694" s="223" t="s">
        <v>129</v>
      </c>
      <c r="E2694" s="224" t="s">
        <v>19</v>
      </c>
      <c r="F2694" s="225" t="s">
        <v>130</v>
      </c>
      <c r="G2694" s="222"/>
      <c r="H2694" s="224" t="s">
        <v>19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1" t="s">
        <v>129</v>
      </c>
      <c r="AU2694" s="231" t="s">
        <v>81</v>
      </c>
      <c r="AV2694" s="13" t="s">
        <v>79</v>
      </c>
      <c r="AW2694" s="13" t="s">
        <v>33</v>
      </c>
      <c r="AX2694" s="13" t="s">
        <v>71</v>
      </c>
      <c r="AY2694" s="231" t="s">
        <v>117</v>
      </c>
    </row>
    <row r="2695" s="14" customFormat="1">
      <c r="A2695" s="14"/>
      <c r="B2695" s="232"/>
      <c r="C2695" s="233"/>
      <c r="D2695" s="223" t="s">
        <v>129</v>
      </c>
      <c r="E2695" s="234" t="s">
        <v>19</v>
      </c>
      <c r="F2695" s="235" t="s">
        <v>378</v>
      </c>
      <c r="G2695" s="233"/>
      <c r="H2695" s="236">
        <v>5.1529999999999996</v>
      </c>
      <c r="I2695" s="237"/>
      <c r="J2695" s="233"/>
      <c r="K2695" s="233"/>
      <c r="L2695" s="238"/>
      <c r="M2695" s="239"/>
      <c r="N2695" s="240"/>
      <c r="O2695" s="240"/>
      <c r="P2695" s="240"/>
      <c r="Q2695" s="240"/>
      <c r="R2695" s="240"/>
      <c r="S2695" s="240"/>
      <c r="T2695" s="241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42" t="s">
        <v>129</v>
      </c>
      <c r="AU2695" s="242" t="s">
        <v>81</v>
      </c>
      <c r="AV2695" s="14" t="s">
        <v>81</v>
      </c>
      <c r="AW2695" s="14" t="s">
        <v>33</v>
      </c>
      <c r="AX2695" s="14" t="s">
        <v>71</v>
      </c>
      <c r="AY2695" s="242" t="s">
        <v>117</v>
      </c>
    </row>
    <row r="2696" s="14" customFormat="1">
      <c r="A2696" s="14"/>
      <c r="B2696" s="232"/>
      <c r="C2696" s="233"/>
      <c r="D2696" s="223" t="s">
        <v>129</v>
      </c>
      <c r="E2696" s="234" t="s">
        <v>19</v>
      </c>
      <c r="F2696" s="235" t="s">
        <v>132</v>
      </c>
      <c r="G2696" s="233"/>
      <c r="H2696" s="236">
        <v>1.6000000000000001</v>
      </c>
      <c r="I2696" s="237"/>
      <c r="J2696" s="233"/>
      <c r="K2696" s="233"/>
      <c r="L2696" s="238"/>
      <c r="M2696" s="239"/>
      <c r="N2696" s="240"/>
      <c r="O2696" s="240"/>
      <c r="P2696" s="240"/>
      <c r="Q2696" s="240"/>
      <c r="R2696" s="240"/>
      <c r="S2696" s="240"/>
      <c r="T2696" s="241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42" t="s">
        <v>129</v>
      </c>
      <c r="AU2696" s="242" t="s">
        <v>81</v>
      </c>
      <c r="AV2696" s="14" t="s">
        <v>81</v>
      </c>
      <c r="AW2696" s="14" t="s">
        <v>33</v>
      </c>
      <c r="AX2696" s="14" t="s">
        <v>71</v>
      </c>
      <c r="AY2696" s="242" t="s">
        <v>117</v>
      </c>
    </row>
    <row r="2697" s="14" customFormat="1">
      <c r="A2697" s="14"/>
      <c r="B2697" s="232"/>
      <c r="C2697" s="233"/>
      <c r="D2697" s="223" t="s">
        <v>129</v>
      </c>
      <c r="E2697" s="234" t="s">
        <v>19</v>
      </c>
      <c r="F2697" s="235" t="s">
        <v>132</v>
      </c>
      <c r="G2697" s="233"/>
      <c r="H2697" s="236">
        <v>1.6000000000000001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42" t="s">
        <v>129</v>
      </c>
      <c r="AU2697" s="242" t="s">
        <v>81</v>
      </c>
      <c r="AV2697" s="14" t="s">
        <v>81</v>
      </c>
      <c r="AW2697" s="14" t="s">
        <v>33</v>
      </c>
      <c r="AX2697" s="14" t="s">
        <v>71</v>
      </c>
      <c r="AY2697" s="242" t="s">
        <v>117</v>
      </c>
    </row>
    <row r="2698" s="13" customFormat="1">
      <c r="A2698" s="13"/>
      <c r="B2698" s="221"/>
      <c r="C2698" s="222"/>
      <c r="D2698" s="223" t="s">
        <v>129</v>
      </c>
      <c r="E2698" s="224" t="s">
        <v>19</v>
      </c>
      <c r="F2698" s="225" t="s">
        <v>133</v>
      </c>
      <c r="G2698" s="222"/>
      <c r="H2698" s="224" t="s">
        <v>19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1" t="s">
        <v>129</v>
      </c>
      <c r="AU2698" s="231" t="s">
        <v>81</v>
      </c>
      <c r="AV2698" s="13" t="s">
        <v>79</v>
      </c>
      <c r="AW2698" s="13" t="s">
        <v>33</v>
      </c>
      <c r="AX2698" s="13" t="s">
        <v>71</v>
      </c>
      <c r="AY2698" s="231" t="s">
        <v>117</v>
      </c>
    </row>
    <row r="2699" s="14" customFormat="1">
      <c r="A2699" s="14"/>
      <c r="B2699" s="232"/>
      <c r="C2699" s="233"/>
      <c r="D2699" s="223" t="s">
        <v>129</v>
      </c>
      <c r="E2699" s="234" t="s">
        <v>19</v>
      </c>
      <c r="F2699" s="235" t="s">
        <v>379</v>
      </c>
      <c r="G2699" s="233"/>
      <c r="H2699" s="236">
        <v>3.3220000000000001</v>
      </c>
      <c r="I2699" s="237"/>
      <c r="J2699" s="233"/>
      <c r="K2699" s="233"/>
      <c r="L2699" s="238"/>
      <c r="M2699" s="239"/>
      <c r="N2699" s="240"/>
      <c r="O2699" s="240"/>
      <c r="P2699" s="240"/>
      <c r="Q2699" s="240"/>
      <c r="R2699" s="240"/>
      <c r="S2699" s="240"/>
      <c r="T2699" s="241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2" t="s">
        <v>129</v>
      </c>
      <c r="AU2699" s="242" t="s">
        <v>81</v>
      </c>
      <c r="AV2699" s="14" t="s">
        <v>81</v>
      </c>
      <c r="AW2699" s="14" t="s">
        <v>33</v>
      </c>
      <c r="AX2699" s="14" t="s">
        <v>71</v>
      </c>
      <c r="AY2699" s="242" t="s">
        <v>117</v>
      </c>
    </row>
    <row r="2700" s="14" customFormat="1">
      <c r="A2700" s="14"/>
      <c r="B2700" s="232"/>
      <c r="C2700" s="233"/>
      <c r="D2700" s="223" t="s">
        <v>129</v>
      </c>
      <c r="E2700" s="234" t="s">
        <v>19</v>
      </c>
      <c r="F2700" s="235" t="s">
        <v>135</v>
      </c>
      <c r="G2700" s="233"/>
      <c r="H2700" s="236">
        <v>1.8400000000000001</v>
      </c>
      <c r="I2700" s="237"/>
      <c r="J2700" s="233"/>
      <c r="K2700" s="233"/>
      <c r="L2700" s="238"/>
      <c r="M2700" s="239"/>
      <c r="N2700" s="240"/>
      <c r="O2700" s="240"/>
      <c r="P2700" s="240"/>
      <c r="Q2700" s="240"/>
      <c r="R2700" s="240"/>
      <c r="S2700" s="240"/>
      <c r="T2700" s="241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42" t="s">
        <v>129</v>
      </c>
      <c r="AU2700" s="242" t="s">
        <v>81</v>
      </c>
      <c r="AV2700" s="14" t="s">
        <v>81</v>
      </c>
      <c r="AW2700" s="14" t="s">
        <v>33</v>
      </c>
      <c r="AX2700" s="14" t="s">
        <v>71</v>
      </c>
      <c r="AY2700" s="242" t="s">
        <v>117</v>
      </c>
    </row>
    <row r="2701" s="13" customFormat="1">
      <c r="A2701" s="13"/>
      <c r="B2701" s="221"/>
      <c r="C2701" s="222"/>
      <c r="D2701" s="223" t="s">
        <v>129</v>
      </c>
      <c r="E2701" s="224" t="s">
        <v>19</v>
      </c>
      <c r="F2701" s="225" t="s">
        <v>136</v>
      </c>
      <c r="G2701" s="222"/>
      <c r="H2701" s="224" t="s">
        <v>19</v>
      </c>
      <c r="I2701" s="226"/>
      <c r="J2701" s="222"/>
      <c r="K2701" s="222"/>
      <c r="L2701" s="227"/>
      <c r="M2701" s="228"/>
      <c r="N2701" s="229"/>
      <c r="O2701" s="229"/>
      <c r="P2701" s="229"/>
      <c r="Q2701" s="229"/>
      <c r="R2701" s="229"/>
      <c r="S2701" s="229"/>
      <c r="T2701" s="230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31" t="s">
        <v>129</v>
      </c>
      <c r="AU2701" s="231" t="s">
        <v>81</v>
      </c>
      <c r="AV2701" s="13" t="s">
        <v>79</v>
      </c>
      <c r="AW2701" s="13" t="s">
        <v>33</v>
      </c>
      <c r="AX2701" s="13" t="s">
        <v>71</v>
      </c>
      <c r="AY2701" s="231" t="s">
        <v>117</v>
      </c>
    </row>
    <row r="2702" s="14" customFormat="1">
      <c r="A2702" s="14"/>
      <c r="B2702" s="232"/>
      <c r="C2702" s="233"/>
      <c r="D2702" s="223" t="s">
        <v>129</v>
      </c>
      <c r="E2702" s="234" t="s">
        <v>19</v>
      </c>
      <c r="F2702" s="235" t="s">
        <v>380</v>
      </c>
      <c r="G2702" s="233"/>
      <c r="H2702" s="236">
        <v>2.6669999999999998</v>
      </c>
      <c r="I2702" s="237"/>
      <c r="J2702" s="233"/>
      <c r="K2702" s="233"/>
      <c r="L2702" s="238"/>
      <c r="M2702" s="239"/>
      <c r="N2702" s="240"/>
      <c r="O2702" s="240"/>
      <c r="P2702" s="240"/>
      <c r="Q2702" s="240"/>
      <c r="R2702" s="240"/>
      <c r="S2702" s="240"/>
      <c r="T2702" s="241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42" t="s">
        <v>129</v>
      </c>
      <c r="AU2702" s="242" t="s">
        <v>81</v>
      </c>
      <c r="AV2702" s="14" t="s">
        <v>81</v>
      </c>
      <c r="AW2702" s="14" t="s">
        <v>33</v>
      </c>
      <c r="AX2702" s="14" t="s">
        <v>71</v>
      </c>
      <c r="AY2702" s="242" t="s">
        <v>117</v>
      </c>
    </row>
    <row r="2703" s="14" customFormat="1">
      <c r="A2703" s="14"/>
      <c r="B2703" s="232"/>
      <c r="C2703" s="233"/>
      <c r="D2703" s="223" t="s">
        <v>129</v>
      </c>
      <c r="E2703" s="234" t="s">
        <v>19</v>
      </c>
      <c r="F2703" s="235" t="s">
        <v>138</v>
      </c>
      <c r="G2703" s="233"/>
      <c r="H2703" s="236">
        <v>1.6399999999999999</v>
      </c>
      <c r="I2703" s="237"/>
      <c r="J2703" s="233"/>
      <c r="K2703" s="233"/>
      <c r="L2703" s="238"/>
      <c r="M2703" s="239"/>
      <c r="N2703" s="240"/>
      <c r="O2703" s="240"/>
      <c r="P2703" s="240"/>
      <c r="Q2703" s="240"/>
      <c r="R2703" s="240"/>
      <c r="S2703" s="240"/>
      <c r="T2703" s="241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42" t="s">
        <v>129</v>
      </c>
      <c r="AU2703" s="242" t="s">
        <v>81</v>
      </c>
      <c r="AV2703" s="14" t="s">
        <v>81</v>
      </c>
      <c r="AW2703" s="14" t="s">
        <v>33</v>
      </c>
      <c r="AX2703" s="14" t="s">
        <v>71</v>
      </c>
      <c r="AY2703" s="242" t="s">
        <v>117</v>
      </c>
    </row>
    <row r="2704" s="13" customFormat="1">
      <c r="A2704" s="13"/>
      <c r="B2704" s="221"/>
      <c r="C2704" s="222"/>
      <c r="D2704" s="223" t="s">
        <v>129</v>
      </c>
      <c r="E2704" s="224" t="s">
        <v>19</v>
      </c>
      <c r="F2704" s="225" t="s">
        <v>139</v>
      </c>
      <c r="G2704" s="222"/>
      <c r="H2704" s="224" t="s">
        <v>19</v>
      </c>
      <c r="I2704" s="226"/>
      <c r="J2704" s="222"/>
      <c r="K2704" s="222"/>
      <c r="L2704" s="227"/>
      <c r="M2704" s="228"/>
      <c r="N2704" s="229"/>
      <c r="O2704" s="229"/>
      <c r="P2704" s="229"/>
      <c r="Q2704" s="229"/>
      <c r="R2704" s="229"/>
      <c r="S2704" s="229"/>
      <c r="T2704" s="230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31" t="s">
        <v>129</v>
      </c>
      <c r="AU2704" s="231" t="s">
        <v>81</v>
      </c>
      <c r="AV2704" s="13" t="s">
        <v>79</v>
      </c>
      <c r="AW2704" s="13" t="s">
        <v>33</v>
      </c>
      <c r="AX2704" s="13" t="s">
        <v>71</v>
      </c>
      <c r="AY2704" s="231" t="s">
        <v>117</v>
      </c>
    </row>
    <row r="2705" s="14" customFormat="1">
      <c r="A2705" s="14"/>
      <c r="B2705" s="232"/>
      <c r="C2705" s="233"/>
      <c r="D2705" s="223" t="s">
        <v>129</v>
      </c>
      <c r="E2705" s="234" t="s">
        <v>19</v>
      </c>
      <c r="F2705" s="235" t="s">
        <v>381</v>
      </c>
      <c r="G2705" s="233"/>
      <c r="H2705" s="236">
        <v>3.254</v>
      </c>
      <c r="I2705" s="237"/>
      <c r="J2705" s="233"/>
      <c r="K2705" s="233"/>
      <c r="L2705" s="238"/>
      <c r="M2705" s="239"/>
      <c r="N2705" s="240"/>
      <c r="O2705" s="240"/>
      <c r="P2705" s="240"/>
      <c r="Q2705" s="240"/>
      <c r="R2705" s="240"/>
      <c r="S2705" s="240"/>
      <c r="T2705" s="241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42" t="s">
        <v>129</v>
      </c>
      <c r="AU2705" s="242" t="s">
        <v>81</v>
      </c>
      <c r="AV2705" s="14" t="s">
        <v>81</v>
      </c>
      <c r="AW2705" s="14" t="s">
        <v>33</v>
      </c>
      <c r="AX2705" s="14" t="s">
        <v>71</v>
      </c>
      <c r="AY2705" s="242" t="s">
        <v>117</v>
      </c>
    </row>
    <row r="2706" s="14" customFormat="1">
      <c r="A2706" s="14"/>
      <c r="B2706" s="232"/>
      <c r="C2706" s="233"/>
      <c r="D2706" s="223" t="s">
        <v>129</v>
      </c>
      <c r="E2706" s="234" t="s">
        <v>19</v>
      </c>
      <c r="F2706" s="235" t="s">
        <v>141</v>
      </c>
      <c r="G2706" s="233"/>
      <c r="H2706" s="236">
        <v>1.8999999999999999</v>
      </c>
      <c r="I2706" s="237"/>
      <c r="J2706" s="233"/>
      <c r="K2706" s="233"/>
      <c r="L2706" s="238"/>
      <c r="M2706" s="239"/>
      <c r="N2706" s="240"/>
      <c r="O2706" s="240"/>
      <c r="P2706" s="240"/>
      <c r="Q2706" s="240"/>
      <c r="R2706" s="240"/>
      <c r="S2706" s="240"/>
      <c r="T2706" s="241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42" t="s">
        <v>129</v>
      </c>
      <c r="AU2706" s="242" t="s">
        <v>81</v>
      </c>
      <c r="AV2706" s="14" t="s">
        <v>81</v>
      </c>
      <c r="AW2706" s="14" t="s">
        <v>33</v>
      </c>
      <c r="AX2706" s="14" t="s">
        <v>71</v>
      </c>
      <c r="AY2706" s="242" t="s">
        <v>117</v>
      </c>
    </row>
    <row r="2707" s="13" customFormat="1">
      <c r="A2707" s="13"/>
      <c r="B2707" s="221"/>
      <c r="C2707" s="222"/>
      <c r="D2707" s="223" t="s">
        <v>129</v>
      </c>
      <c r="E2707" s="224" t="s">
        <v>19</v>
      </c>
      <c r="F2707" s="225" t="s">
        <v>142</v>
      </c>
      <c r="G2707" s="222"/>
      <c r="H2707" s="224" t="s">
        <v>19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1" t="s">
        <v>129</v>
      </c>
      <c r="AU2707" s="231" t="s">
        <v>81</v>
      </c>
      <c r="AV2707" s="13" t="s">
        <v>79</v>
      </c>
      <c r="AW2707" s="13" t="s">
        <v>33</v>
      </c>
      <c r="AX2707" s="13" t="s">
        <v>71</v>
      </c>
      <c r="AY2707" s="231" t="s">
        <v>117</v>
      </c>
    </row>
    <row r="2708" s="14" customFormat="1">
      <c r="A2708" s="14"/>
      <c r="B2708" s="232"/>
      <c r="C2708" s="233"/>
      <c r="D2708" s="223" t="s">
        <v>129</v>
      </c>
      <c r="E2708" s="234" t="s">
        <v>19</v>
      </c>
      <c r="F2708" s="235" t="s">
        <v>382</v>
      </c>
      <c r="G2708" s="233"/>
      <c r="H2708" s="236">
        <v>3.028</v>
      </c>
      <c r="I2708" s="237"/>
      <c r="J2708" s="233"/>
      <c r="K2708" s="233"/>
      <c r="L2708" s="238"/>
      <c r="M2708" s="239"/>
      <c r="N2708" s="240"/>
      <c r="O2708" s="240"/>
      <c r="P2708" s="240"/>
      <c r="Q2708" s="240"/>
      <c r="R2708" s="240"/>
      <c r="S2708" s="240"/>
      <c r="T2708" s="241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42" t="s">
        <v>129</v>
      </c>
      <c r="AU2708" s="242" t="s">
        <v>81</v>
      </c>
      <c r="AV2708" s="14" t="s">
        <v>81</v>
      </c>
      <c r="AW2708" s="14" t="s">
        <v>33</v>
      </c>
      <c r="AX2708" s="14" t="s">
        <v>71</v>
      </c>
      <c r="AY2708" s="242" t="s">
        <v>117</v>
      </c>
    </row>
    <row r="2709" s="14" customFormat="1">
      <c r="A2709" s="14"/>
      <c r="B2709" s="232"/>
      <c r="C2709" s="233"/>
      <c r="D2709" s="223" t="s">
        <v>129</v>
      </c>
      <c r="E2709" s="234" t="s">
        <v>19</v>
      </c>
      <c r="F2709" s="235" t="s">
        <v>144</v>
      </c>
      <c r="G2709" s="233"/>
      <c r="H2709" s="236">
        <v>1.76</v>
      </c>
      <c r="I2709" s="237"/>
      <c r="J2709" s="233"/>
      <c r="K2709" s="233"/>
      <c r="L2709" s="238"/>
      <c r="M2709" s="239"/>
      <c r="N2709" s="240"/>
      <c r="O2709" s="240"/>
      <c r="P2709" s="240"/>
      <c r="Q2709" s="240"/>
      <c r="R2709" s="240"/>
      <c r="S2709" s="240"/>
      <c r="T2709" s="241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42" t="s">
        <v>129</v>
      </c>
      <c r="AU2709" s="242" t="s">
        <v>81</v>
      </c>
      <c r="AV2709" s="14" t="s">
        <v>81</v>
      </c>
      <c r="AW2709" s="14" t="s">
        <v>33</v>
      </c>
      <c r="AX2709" s="14" t="s">
        <v>71</v>
      </c>
      <c r="AY2709" s="242" t="s">
        <v>117</v>
      </c>
    </row>
    <row r="2710" s="13" customFormat="1">
      <c r="A2710" s="13"/>
      <c r="B2710" s="221"/>
      <c r="C2710" s="222"/>
      <c r="D2710" s="223" t="s">
        <v>129</v>
      </c>
      <c r="E2710" s="224" t="s">
        <v>19</v>
      </c>
      <c r="F2710" s="225" t="s">
        <v>145</v>
      </c>
      <c r="G2710" s="222"/>
      <c r="H2710" s="224" t="s">
        <v>19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31" t="s">
        <v>129</v>
      </c>
      <c r="AU2710" s="231" t="s">
        <v>81</v>
      </c>
      <c r="AV2710" s="13" t="s">
        <v>79</v>
      </c>
      <c r="AW2710" s="13" t="s">
        <v>33</v>
      </c>
      <c r="AX2710" s="13" t="s">
        <v>71</v>
      </c>
      <c r="AY2710" s="231" t="s">
        <v>117</v>
      </c>
    </row>
    <row r="2711" s="14" customFormat="1">
      <c r="A2711" s="14"/>
      <c r="B2711" s="232"/>
      <c r="C2711" s="233"/>
      <c r="D2711" s="223" t="s">
        <v>129</v>
      </c>
      <c r="E2711" s="234" t="s">
        <v>19</v>
      </c>
      <c r="F2711" s="235" t="s">
        <v>383</v>
      </c>
      <c r="G2711" s="233"/>
      <c r="H2711" s="236">
        <v>253.274</v>
      </c>
      <c r="I2711" s="237"/>
      <c r="J2711" s="233"/>
      <c r="K2711" s="233"/>
      <c r="L2711" s="238"/>
      <c r="M2711" s="239"/>
      <c r="N2711" s="240"/>
      <c r="O2711" s="240"/>
      <c r="P2711" s="240"/>
      <c r="Q2711" s="240"/>
      <c r="R2711" s="240"/>
      <c r="S2711" s="240"/>
      <c r="T2711" s="241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42" t="s">
        <v>129</v>
      </c>
      <c r="AU2711" s="242" t="s">
        <v>81</v>
      </c>
      <c r="AV2711" s="14" t="s">
        <v>81</v>
      </c>
      <c r="AW2711" s="14" t="s">
        <v>33</v>
      </c>
      <c r="AX2711" s="14" t="s">
        <v>71</v>
      </c>
      <c r="AY2711" s="242" t="s">
        <v>117</v>
      </c>
    </row>
    <row r="2712" s="14" customFormat="1">
      <c r="A2712" s="14"/>
      <c r="B2712" s="232"/>
      <c r="C2712" s="233"/>
      <c r="D2712" s="223" t="s">
        <v>129</v>
      </c>
      <c r="E2712" s="234" t="s">
        <v>19</v>
      </c>
      <c r="F2712" s="235" t="s">
        <v>147</v>
      </c>
      <c r="G2712" s="233"/>
      <c r="H2712" s="236">
        <v>154.44</v>
      </c>
      <c r="I2712" s="237"/>
      <c r="J2712" s="233"/>
      <c r="K2712" s="233"/>
      <c r="L2712" s="238"/>
      <c r="M2712" s="239"/>
      <c r="N2712" s="240"/>
      <c r="O2712" s="240"/>
      <c r="P2712" s="240"/>
      <c r="Q2712" s="240"/>
      <c r="R2712" s="240"/>
      <c r="S2712" s="240"/>
      <c r="T2712" s="241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42" t="s">
        <v>129</v>
      </c>
      <c r="AU2712" s="242" t="s">
        <v>81</v>
      </c>
      <c r="AV2712" s="14" t="s">
        <v>81</v>
      </c>
      <c r="AW2712" s="14" t="s">
        <v>33</v>
      </c>
      <c r="AX2712" s="14" t="s">
        <v>71</v>
      </c>
      <c r="AY2712" s="242" t="s">
        <v>117</v>
      </c>
    </row>
    <row r="2713" s="13" customFormat="1">
      <c r="A2713" s="13"/>
      <c r="B2713" s="221"/>
      <c r="C2713" s="222"/>
      <c r="D2713" s="223" t="s">
        <v>129</v>
      </c>
      <c r="E2713" s="224" t="s">
        <v>19</v>
      </c>
      <c r="F2713" s="225" t="s">
        <v>148</v>
      </c>
      <c r="G2713" s="222"/>
      <c r="H2713" s="224" t="s">
        <v>19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31" t="s">
        <v>129</v>
      </c>
      <c r="AU2713" s="231" t="s">
        <v>81</v>
      </c>
      <c r="AV2713" s="13" t="s">
        <v>79</v>
      </c>
      <c r="AW2713" s="13" t="s">
        <v>33</v>
      </c>
      <c r="AX2713" s="13" t="s">
        <v>71</v>
      </c>
      <c r="AY2713" s="231" t="s">
        <v>117</v>
      </c>
    </row>
    <row r="2714" s="14" customFormat="1">
      <c r="A2714" s="14"/>
      <c r="B2714" s="232"/>
      <c r="C2714" s="233"/>
      <c r="D2714" s="223" t="s">
        <v>129</v>
      </c>
      <c r="E2714" s="234" t="s">
        <v>19</v>
      </c>
      <c r="F2714" s="235" t="s">
        <v>384</v>
      </c>
      <c r="G2714" s="233"/>
      <c r="H2714" s="236">
        <v>80.546000000000006</v>
      </c>
      <c r="I2714" s="237"/>
      <c r="J2714" s="233"/>
      <c r="K2714" s="233"/>
      <c r="L2714" s="238"/>
      <c r="M2714" s="239"/>
      <c r="N2714" s="240"/>
      <c r="O2714" s="240"/>
      <c r="P2714" s="240"/>
      <c r="Q2714" s="240"/>
      <c r="R2714" s="240"/>
      <c r="S2714" s="240"/>
      <c r="T2714" s="241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42" t="s">
        <v>129</v>
      </c>
      <c r="AU2714" s="242" t="s">
        <v>81</v>
      </c>
      <c r="AV2714" s="14" t="s">
        <v>81</v>
      </c>
      <c r="AW2714" s="14" t="s">
        <v>33</v>
      </c>
      <c r="AX2714" s="14" t="s">
        <v>71</v>
      </c>
      <c r="AY2714" s="242" t="s">
        <v>117</v>
      </c>
    </row>
    <row r="2715" s="14" customFormat="1">
      <c r="A2715" s="14"/>
      <c r="B2715" s="232"/>
      <c r="C2715" s="233"/>
      <c r="D2715" s="223" t="s">
        <v>129</v>
      </c>
      <c r="E2715" s="234" t="s">
        <v>19</v>
      </c>
      <c r="F2715" s="235" t="s">
        <v>150</v>
      </c>
      <c r="G2715" s="233"/>
      <c r="H2715" s="236">
        <v>48.840000000000003</v>
      </c>
      <c r="I2715" s="237"/>
      <c r="J2715" s="233"/>
      <c r="K2715" s="233"/>
      <c r="L2715" s="238"/>
      <c r="M2715" s="239"/>
      <c r="N2715" s="240"/>
      <c r="O2715" s="240"/>
      <c r="P2715" s="240"/>
      <c r="Q2715" s="240"/>
      <c r="R2715" s="240"/>
      <c r="S2715" s="240"/>
      <c r="T2715" s="241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42" t="s">
        <v>129</v>
      </c>
      <c r="AU2715" s="242" t="s">
        <v>81</v>
      </c>
      <c r="AV2715" s="14" t="s">
        <v>81</v>
      </c>
      <c r="AW2715" s="14" t="s">
        <v>33</v>
      </c>
      <c r="AX2715" s="14" t="s">
        <v>71</v>
      </c>
      <c r="AY2715" s="242" t="s">
        <v>117</v>
      </c>
    </row>
    <row r="2716" s="13" customFormat="1">
      <c r="A2716" s="13"/>
      <c r="B2716" s="221"/>
      <c r="C2716" s="222"/>
      <c r="D2716" s="223" t="s">
        <v>129</v>
      </c>
      <c r="E2716" s="224" t="s">
        <v>19</v>
      </c>
      <c r="F2716" s="225" t="s">
        <v>151</v>
      </c>
      <c r="G2716" s="222"/>
      <c r="H2716" s="224" t="s">
        <v>19</v>
      </c>
      <c r="I2716" s="226"/>
      <c r="J2716" s="222"/>
      <c r="K2716" s="222"/>
      <c r="L2716" s="227"/>
      <c r="M2716" s="228"/>
      <c r="N2716" s="229"/>
      <c r="O2716" s="229"/>
      <c r="P2716" s="229"/>
      <c r="Q2716" s="229"/>
      <c r="R2716" s="229"/>
      <c r="S2716" s="229"/>
      <c r="T2716" s="230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31" t="s">
        <v>129</v>
      </c>
      <c r="AU2716" s="231" t="s">
        <v>81</v>
      </c>
      <c r="AV2716" s="13" t="s">
        <v>79</v>
      </c>
      <c r="AW2716" s="13" t="s">
        <v>33</v>
      </c>
      <c r="AX2716" s="13" t="s">
        <v>71</v>
      </c>
      <c r="AY2716" s="231" t="s">
        <v>117</v>
      </c>
    </row>
    <row r="2717" s="14" customFormat="1">
      <c r="A2717" s="14"/>
      <c r="B2717" s="232"/>
      <c r="C2717" s="233"/>
      <c r="D2717" s="223" t="s">
        <v>129</v>
      </c>
      <c r="E2717" s="234" t="s">
        <v>19</v>
      </c>
      <c r="F2717" s="235" t="s">
        <v>385</v>
      </c>
      <c r="G2717" s="233"/>
      <c r="H2717" s="236">
        <v>32.543999999999997</v>
      </c>
      <c r="I2717" s="237"/>
      <c r="J2717" s="233"/>
      <c r="K2717" s="233"/>
      <c r="L2717" s="238"/>
      <c r="M2717" s="239"/>
      <c r="N2717" s="240"/>
      <c r="O2717" s="240"/>
      <c r="P2717" s="240"/>
      <c r="Q2717" s="240"/>
      <c r="R2717" s="240"/>
      <c r="S2717" s="240"/>
      <c r="T2717" s="241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42" t="s">
        <v>129</v>
      </c>
      <c r="AU2717" s="242" t="s">
        <v>81</v>
      </c>
      <c r="AV2717" s="14" t="s">
        <v>81</v>
      </c>
      <c r="AW2717" s="14" t="s">
        <v>33</v>
      </c>
      <c r="AX2717" s="14" t="s">
        <v>71</v>
      </c>
      <c r="AY2717" s="242" t="s">
        <v>117</v>
      </c>
    </row>
    <row r="2718" s="14" customFormat="1">
      <c r="A2718" s="14"/>
      <c r="B2718" s="232"/>
      <c r="C2718" s="233"/>
      <c r="D2718" s="223" t="s">
        <v>129</v>
      </c>
      <c r="E2718" s="234" t="s">
        <v>19</v>
      </c>
      <c r="F2718" s="235" t="s">
        <v>153</v>
      </c>
      <c r="G2718" s="233"/>
      <c r="H2718" s="236">
        <v>20.399999999999999</v>
      </c>
      <c r="I2718" s="237"/>
      <c r="J2718" s="233"/>
      <c r="K2718" s="233"/>
      <c r="L2718" s="238"/>
      <c r="M2718" s="239"/>
      <c r="N2718" s="240"/>
      <c r="O2718" s="240"/>
      <c r="P2718" s="240"/>
      <c r="Q2718" s="240"/>
      <c r="R2718" s="240"/>
      <c r="S2718" s="240"/>
      <c r="T2718" s="241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42" t="s">
        <v>129</v>
      </c>
      <c r="AU2718" s="242" t="s">
        <v>81</v>
      </c>
      <c r="AV2718" s="14" t="s">
        <v>81</v>
      </c>
      <c r="AW2718" s="14" t="s">
        <v>33</v>
      </c>
      <c r="AX2718" s="14" t="s">
        <v>71</v>
      </c>
      <c r="AY2718" s="242" t="s">
        <v>117</v>
      </c>
    </row>
    <row r="2719" s="13" customFormat="1">
      <c r="A2719" s="13"/>
      <c r="B2719" s="221"/>
      <c r="C2719" s="222"/>
      <c r="D2719" s="223" t="s">
        <v>129</v>
      </c>
      <c r="E2719" s="224" t="s">
        <v>19</v>
      </c>
      <c r="F2719" s="225" t="s">
        <v>154</v>
      </c>
      <c r="G2719" s="222"/>
      <c r="H2719" s="224" t="s">
        <v>19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31" t="s">
        <v>129</v>
      </c>
      <c r="AU2719" s="231" t="s">
        <v>81</v>
      </c>
      <c r="AV2719" s="13" t="s">
        <v>79</v>
      </c>
      <c r="AW2719" s="13" t="s">
        <v>33</v>
      </c>
      <c r="AX2719" s="13" t="s">
        <v>71</v>
      </c>
      <c r="AY2719" s="231" t="s">
        <v>117</v>
      </c>
    </row>
    <row r="2720" s="14" customFormat="1">
      <c r="A2720" s="14"/>
      <c r="B2720" s="232"/>
      <c r="C2720" s="233"/>
      <c r="D2720" s="223" t="s">
        <v>129</v>
      </c>
      <c r="E2720" s="234" t="s">
        <v>19</v>
      </c>
      <c r="F2720" s="235" t="s">
        <v>386</v>
      </c>
      <c r="G2720" s="233"/>
      <c r="H2720" s="236">
        <v>5.9660000000000002</v>
      </c>
      <c r="I2720" s="237"/>
      <c r="J2720" s="233"/>
      <c r="K2720" s="233"/>
      <c r="L2720" s="238"/>
      <c r="M2720" s="239"/>
      <c r="N2720" s="240"/>
      <c r="O2720" s="240"/>
      <c r="P2720" s="240"/>
      <c r="Q2720" s="240"/>
      <c r="R2720" s="240"/>
      <c r="S2720" s="240"/>
      <c r="T2720" s="241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42" t="s">
        <v>129</v>
      </c>
      <c r="AU2720" s="242" t="s">
        <v>81</v>
      </c>
      <c r="AV2720" s="14" t="s">
        <v>81</v>
      </c>
      <c r="AW2720" s="14" t="s">
        <v>33</v>
      </c>
      <c r="AX2720" s="14" t="s">
        <v>71</v>
      </c>
      <c r="AY2720" s="242" t="s">
        <v>117</v>
      </c>
    </row>
    <row r="2721" s="14" customFormat="1">
      <c r="A2721" s="14"/>
      <c r="B2721" s="232"/>
      <c r="C2721" s="233"/>
      <c r="D2721" s="223" t="s">
        <v>129</v>
      </c>
      <c r="E2721" s="234" t="s">
        <v>19</v>
      </c>
      <c r="F2721" s="235" t="s">
        <v>156</v>
      </c>
      <c r="G2721" s="233"/>
      <c r="H2721" s="236">
        <v>3.8399999999999999</v>
      </c>
      <c r="I2721" s="237"/>
      <c r="J2721" s="233"/>
      <c r="K2721" s="233"/>
      <c r="L2721" s="238"/>
      <c r="M2721" s="239"/>
      <c r="N2721" s="240"/>
      <c r="O2721" s="240"/>
      <c r="P2721" s="240"/>
      <c r="Q2721" s="240"/>
      <c r="R2721" s="240"/>
      <c r="S2721" s="240"/>
      <c r="T2721" s="241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42" t="s">
        <v>129</v>
      </c>
      <c r="AU2721" s="242" t="s">
        <v>81</v>
      </c>
      <c r="AV2721" s="14" t="s">
        <v>81</v>
      </c>
      <c r="AW2721" s="14" t="s">
        <v>33</v>
      </c>
      <c r="AX2721" s="14" t="s">
        <v>71</v>
      </c>
      <c r="AY2721" s="242" t="s">
        <v>117</v>
      </c>
    </row>
    <row r="2722" s="13" customFormat="1">
      <c r="A2722" s="13"/>
      <c r="B2722" s="221"/>
      <c r="C2722" s="222"/>
      <c r="D2722" s="223" t="s">
        <v>129</v>
      </c>
      <c r="E2722" s="224" t="s">
        <v>19</v>
      </c>
      <c r="F2722" s="225" t="s">
        <v>157</v>
      </c>
      <c r="G2722" s="222"/>
      <c r="H2722" s="224" t="s">
        <v>19</v>
      </c>
      <c r="I2722" s="226"/>
      <c r="J2722" s="222"/>
      <c r="K2722" s="222"/>
      <c r="L2722" s="227"/>
      <c r="M2722" s="228"/>
      <c r="N2722" s="229"/>
      <c r="O2722" s="229"/>
      <c r="P2722" s="229"/>
      <c r="Q2722" s="229"/>
      <c r="R2722" s="229"/>
      <c r="S2722" s="229"/>
      <c r="T2722" s="230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1" t="s">
        <v>129</v>
      </c>
      <c r="AU2722" s="231" t="s">
        <v>81</v>
      </c>
      <c r="AV2722" s="13" t="s">
        <v>79</v>
      </c>
      <c r="AW2722" s="13" t="s">
        <v>33</v>
      </c>
      <c r="AX2722" s="13" t="s">
        <v>71</v>
      </c>
      <c r="AY2722" s="231" t="s">
        <v>117</v>
      </c>
    </row>
    <row r="2723" s="14" customFormat="1">
      <c r="A2723" s="14"/>
      <c r="B2723" s="232"/>
      <c r="C2723" s="233"/>
      <c r="D2723" s="223" t="s">
        <v>129</v>
      </c>
      <c r="E2723" s="234" t="s">
        <v>19</v>
      </c>
      <c r="F2723" s="235" t="s">
        <v>387</v>
      </c>
      <c r="G2723" s="233"/>
      <c r="H2723" s="236">
        <v>14.916</v>
      </c>
      <c r="I2723" s="237"/>
      <c r="J2723" s="233"/>
      <c r="K2723" s="233"/>
      <c r="L2723" s="238"/>
      <c r="M2723" s="239"/>
      <c r="N2723" s="240"/>
      <c r="O2723" s="240"/>
      <c r="P2723" s="240"/>
      <c r="Q2723" s="240"/>
      <c r="R2723" s="240"/>
      <c r="S2723" s="240"/>
      <c r="T2723" s="241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42" t="s">
        <v>129</v>
      </c>
      <c r="AU2723" s="242" t="s">
        <v>81</v>
      </c>
      <c r="AV2723" s="14" t="s">
        <v>81</v>
      </c>
      <c r="AW2723" s="14" t="s">
        <v>33</v>
      </c>
      <c r="AX2723" s="14" t="s">
        <v>71</v>
      </c>
      <c r="AY2723" s="242" t="s">
        <v>117</v>
      </c>
    </row>
    <row r="2724" s="14" customFormat="1">
      <c r="A2724" s="14"/>
      <c r="B2724" s="232"/>
      <c r="C2724" s="233"/>
      <c r="D2724" s="223" t="s">
        <v>129</v>
      </c>
      <c r="E2724" s="234" t="s">
        <v>19</v>
      </c>
      <c r="F2724" s="235" t="s">
        <v>159</v>
      </c>
      <c r="G2724" s="233"/>
      <c r="H2724" s="236">
        <v>10.6</v>
      </c>
      <c r="I2724" s="237"/>
      <c r="J2724" s="233"/>
      <c r="K2724" s="233"/>
      <c r="L2724" s="238"/>
      <c r="M2724" s="239"/>
      <c r="N2724" s="240"/>
      <c r="O2724" s="240"/>
      <c r="P2724" s="240"/>
      <c r="Q2724" s="240"/>
      <c r="R2724" s="240"/>
      <c r="S2724" s="240"/>
      <c r="T2724" s="241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42" t="s">
        <v>129</v>
      </c>
      <c r="AU2724" s="242" t="s">
        <v>81</v>
      </c>
      <c r="AV2724" s="14" t="s">
        <v>81</v>
      </c>
      <c r="AW2724" s="14" t="s">
        <v>33</v>
      </c>
      <c r="AX2724" s="14" t="s">
        <v>71</v>
      </c>
      <c r="AY2724" s="242" t="s">
        <v>117</v>
      </c>
    </row>
    <row r="2725" s="13" customFormat="1">
      <c r="A2725" s="13"/>
      <c r="B2725" s="221"/>
      <c r="C2725" s="222"/>
      <c r="D2725" s="223" t="s">
        <v>129</v>
      </c>
      <c r="E2725" s="224" t="s">
        <v>19</v>
      </c>
      <c r="F2725" s="225" t="s">
        <v>160</v>
      </c>
      <c r="G2725" s="222"/>
      <c r="H2725" s="224" t="s">
        <v>19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1" t="s">
        <v>129</v>
      </c>
      <c r="AU2725" s="231" t="s">
        <v>81</v>
      </c>
      <c r="AV2725" s="13" t="s">
        <v>79</v>
      </c>
      <c r="AW2725" s="13" t="s">
        <v>33</v>
      </c>
      <c r="AX2725" s="13" t="s">
        <v>71</v>
      </c>
      <c r="AY2725" s="231" t="s">
        <v>117</v>
      </c>
    </row>
    <row r="2726" s="14" customFormat="1">
      <c r="A2726" s="14"/>
      <c r="B2726" s="232"/>
      <c r="C2726" s="233"/>
      <c r="D2726" s="223" t="s">
        <v>129</v>
      </c>
      <c r="E2726" s="234" t="s">
        <v>19</v>
      </c>
      <c r="F2726" s="235" t="s">
        <v>388</v>
      </c>
      <c r="G2726" s="233"/>
      <c r="H2726" s="236">
        <v>6.6669999999999998</v>
      </c>
      <c r="I2726" s="237"/>
      <c r="J2726" s="233"/>
      <c r="K2726" s="233"/>
      <c r="L2726" s="238"/>
      <c r="M2726" s="239"/>
      <c r="N2726" s="240"/>
      <c r="O2726" s="240"/>
      <c r="P2726" s="240"/>
      <c r="Q2726" s="240"/>
      <c r="R2726" s="240"/>
      <c r="S2726" s="240"/>
      <c r="T2726" s="241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42" t="s">
        <v>129</v>
      </c>
      <c r="AU2726" s="242" t="s">
        <v>81</v>
      </c>
      <c r="AV2726" s="14" t="s">
        <v>81</v>
      </c>
      <c r="AW2726" s="14" t="s">
        <v>33</v>
      </c>
      <c r="AX2726" s="14" t="s">
        <v>71</v>
      </c>
      <c r="AY2726" s="242" t="s">
        <v>117</v>
      </c>
    </row>
    <row r="2727" s="14" customFormat="1">
      <c r="A2727" s="14"/>
      <c r="B2727" s="232"/>
      <c r="C2727" s="233"/>
      <c r="D2727" s="223" t="s">
        <v>129</v>
      </c>
      <c r="E2727" s="234" t="s">
        <v>19</v>
      </c>
      <c r="F2727" s="235" t="s">
        <v>162</v>
      </c>
      <c r="G2727" s="233"/>
      <c r="H2727" s="236">
        <v>4.9500000000000002</v>
      </c>
      <c r="I2727" s="237"/>
      <c r="J2727" s="233"/>
      <c r="K2727" s="233"/>
      <c r="L2727" s="238"/>
      <c r="M2727" s="239"/>
      <c r="N2727" s="240"/>
      <c r="O2727" s="240"/>
      <c r="P2727" s="240"/>
      <c r="Q2727" s="240"/>
      <c r="R2727" s="240"/>
      <c r="S2727" s="240"/>
      <c r="T2727" s="241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42" t="s">
        <v>129</v>
      </c>
      <c r="AU2727" s="242" t="s">
        <v>81</v>
      </c>
      <c r="AV2727" s="14" t="s">
        <v>81</v>
      </c>
      <c r="AW2727" s="14" t="s">
        <v>33</v>
      </c>
      <c r="AX2727" s="14" t="s">
        <v>71</v>
      </c>
      <c r="AY2727" s="242" t="s">
        <v>117</v>
      </c>
    </row>
    <row r="2728" s="13" customFormat="1">
      <c r="A2728" s="13"/>
      <c r="B2728" s="221"/>
      <c r="C2728" s="222"/>
      <c r="D2728" s="223" t="s">
        <v>129</v>
      </c>
      <c r="E2728" s="224" t="s">
        <v>19</v>
      </c>
      <c r="F2728" s="225" t="s">
        <v>163</v>
      </c>
      <c r="G2728" s="222"/>
      <c r="H2728" s="224" t="s">
        <v>19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31" t="s">
        <v>129</v>
      </c>
      <c r="AU2728" s="231" t="s">
        <v>81</v>
      </c>
      <c r="AV2728" s="13" t="s">
        <v>79</v>
      </c>
      <c r="AW2728" s="13" t="s">
        <v>33</v>
      </c>
      <c r="AX2728" s="13" t="s">
        <v>71</v>
      </c>
      <c r="AY2728" s="231" t="s">
        <v>117</v>
      </c>
    </row>
    <row r="2729" s="14" customFormat="1">
      <c r="A2729" s="14"/>
      <c r="B2729" s="232"/>
      <c r="C2729" s="233"/>
      <c r="D2729" s="223" t="s">
        <v>129</v>
      </c>
      <c r="E2729" s="234" t="s">
        <v>19</v>
      </c>
      <c r="F2729" s="235" t="s">
        <v>389</v>
      </c>
      <c r="G2729" s="233"/>
      <c r="H2729" s="236">
        <v>10.757999999999999</v>
      </c>
      <c r="I2729" s="237"/>
      <c r="J2729" s="233"/>
      <c r="K2729" s="233"/>
      <c r="L2729" s="238"/>
      <c r="M2729" s="239"/>
      <c r="N2729" s="240"/>
      <c r="O2729" s="240"/>
      <c r="P2729" s="240"/>
      <c r="Q2729" s="240"/>
      <c r="R2729" s="240"/>
      <c r="S2729" s="240"/>
      <c r="T2729" s="241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42" t="s">
        <v>129</v>
      </c>
      <c r="AU2729" s="242" t="s">
        <v>81</v>
      </c>
      <c r="AV2729" s="14" t="s">
        <v>81</v>
      </c>
      <c r="AW2729" s="14" t="s">
        <v>33</v>
      </c>
      <c r="AX2729" s="14" t="s">
        <v>71</v>
      </c>
      <c r="AY2729" s="242" t="s">
        <v>117</v>
      </c>
    </row>
    <row r="2730" s="14" customFormat="1">
      <c r="A2730" s="14"/>
      <c r="B2730" s="232"/>
      <c r="C2730" s="233"/>
      <c r="D2730" s="223" t="s">
        <v>129</v>
      </c>
      <c r="E2730" s="234" t="s">
        <v>19</v>
      </c>
      <c r="F2730" s="235" t="s">
        <v>165</v>
      </c>
      <c r="G2730" s="233"/>
      <c r="H2730" s="236">
        <v>6.7199999999999998</v>
      </c>
      <c r="I2730" s="237"/>
      <c r="J2730" s="233"/>
      <c r="K2730" s="233"/>
      <c r="L2730" s="238"/>
      <c r="M2730" s="239"/>
      <c r="N2730" s="240"/>
      <c r="O2730" s="240"/>
      <c r="P2730" s="240"/>
      <c r="Q2730" s="240"/>
      <c r="R2730" s="240"/>
      <c r="S2730" s="240"/>
      <c r="T2730" s="241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42" t="s">
        <v>129</v>
      </c>
      <c r="AU2730" s="242" t="s">
        <v>81</v>
      </c>
      <c r="AV2730" s="14" t="s">
        <v>81</v>
      </c>
      <c r="AW2730" s="14" t="s">
        <v>33</v>
      </c>
      <c r="AX2730" s="14" t="s">
        <v>71</v>
      </c>
      <c r="AY2730" s="242" t="s">
        <v>117</v>
      </c>
    </row>
    <row r="2731" s="13" customFormat="1">
      <c r="A2731" s="13"/>
      <c r="B2731" s="221"/>
      <c r="C2731" s="222"/>
      <c r="D2731" s="223" t="s">
        <v>129</v>
      </c>
      <c r="E2731" s="224" t="s">
        <v>19</v>
      </c>
      <c r="F2731" s="225" t="s">
        <v>166</v>
      </c>
      <c r="G2731" s="222"/>
      <c r="H2731" s="224" t="s">
        <v>19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31" t="s">
        <v>129</v>
      </c>
      <c r="AU2731" s="231" t="s">
        <v>81</v>
      </c>
      <c r="AV2731" s="13" t="s">
        <v>79</v>
      </c>
      <c r="AW2731" s="13" t="s">
        <v>33</v>
      </c>
      <c r="AX2731" s="13" t="s">
        <v>71</v>
      </c>
      <c r="AY2731" s="231" t="s">
        <v>117</v>
      </c>
    </row>
    <row r="2732" s="14" customFormat="1">
      <c r="A2732" s="14"/>
      <c r="B2732" s="232"/>
      <c r="C2732" s="233"/>
      <c r="D2732" s="223" t="s">
        <v>129</v>
      </c>
      <c r="E2732" s="234" t="s">
        <v>19</v>
      </c>
      <c r="F2732" s="235" t="s">
        <v>390</v>
      </c>
      <c r="G2732" s="233"/>
      <c r="H2732" s="236">
        <v>1.718</v>
      </c>
      <c r="I2732" s="237"/>
      <c r="J2732" s="233"/>
      <c r="K2732" s="233"/>
      <c r="L2732" s="238"/>
      <c r="M2732" s="239"/>
      <c r="N2732" s="240"/>
      <c r="O2732" s="240"/>
      <c r="P2732" s="240"/>
      <c r="Q2732" s="240"/>
      <c r="R2732" s="240"/>
      <c r="S2732" s="240"/>
      <c r="T2732" s="241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42" t="s">
        <v>129</v>
      </c>
      <c r="AU2732" s="242" t="s">
        <v>81</v>
      </c>
      <c r="AV2732" s="14" t="s">
        <v>81</v>
      </c>
      <c r="AW2732" s="14" t="s">
        <v>33</v>
      </c>
      <c r="AX2732" s="14" t="s">
        <v>71</v>
      </c>
      <c r="AY2732" s="242" t="s">
        <v>117</v>
      </c>
    </row>
    <row r="2733" s="14" customFormat="1">
      <c r="A2733" s="14"/>
      <c r="B2733" s="232"/>
      <c r="C2733" s="233"/>
      <c r="D2733" s="223" t="s">
        <v>129</v>
      </c>
      <c r="E2733" s="234" t="s">
        <v>19</v>
      </c>
      <c r="F2733" s="235" t="s">
        <v>168</v>
      </c>
      <c r="G2733" s="233"/>
      <c r="H2733" s="236">
        <v>1.1200000000000001</v>
      </c>
      <c r="I2733" s="237"/>
      <c r="J2733" s="233"/>
      <c r="K2733" s="233"/>
      <c r="L2733" s="238"/>
      <c r="M2733" s="239"/>
      <c r="N2733" s="240"/>
      <c r="O2733" s="240"/>
      <c r="P2733" s="240"/>
      <c r="Q2733" s="240"/>
      <c r="R2733" s="240"/>
      <c r="S2733" s="240"/>
      <c r="T2733" s="241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42" t="s">
        <v>129</v>
      </c>
      <c r="AU2733" s="242" t="s">
        <v>81</v>
      </c>
      <c r="AV2733" s="14" t="s">
        <v>81</v>
      </c>
      <c r="AW2733" s="14" t="s">
        <v>33</v>
      </c>
      <c r="AX2733" s="14" t="s">
        <v>71</v>
      </c>
      <c r="AY2733" s="242" t="s">
        <v>117</v>
      </c>
    </row>
    <row r="2734" s="13" customFormat="1">
      <c r="A2734" s="13"/>
      <c r="B2734" s="221"/>
      <c r="C2734" s="222"/>
      <c r="D2734" s="223" t="s">
        <v>129</v>
      </c>
      <c r="E2734" s="224" t="s">
        <v>19</v>
      </c>
      <c r="F2734" s="225" t="s">
        <v>169</v>
      </c>
      <c r="G2734" s="222"/>
      <c r="H2734" s="224" t="s">
        <v>19</v>
      </c>
      <c r="I2734" s="226"/>
      <c r="J2734" s="222"/>
      <c r="K2734" s="222"/>
      <c r="L2734" s="227"/>
      <c r="M2734" s="228"/>
      <c r="N2734" s="229"/>
      <c r="O2734" s="229"/>
      <c r="P2734" s="229"/>
      <c r="Q2734" s="229"/>
      <c r="R2734" s="229"/>
      <c r="S2734" s="229"/>
      <c r="T2734" s="230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1" t="s">
        <v>129</v>
      </c>
      <c r="AU2734" s="231" t="s">
        <v>81</v>
      </c>
      <c r="AV2734" s="13" t="s">
        <v>79</v>
      </c>
      <c r="AW2734" s="13" t="s">
        <v>33</v>
      </c>
      <c r="AX2734" s="13" t="s">
        <v>71</v>
      </c>
      <c r="AY2734" s="231" t="s">
        <v>117</v>
      </c>
    </row>
    <row r="2735" s="14" customFormat="1">
      <c r="A2735" s="14"/>
      <c r="B2735" s="232"/>
      <c r="C2735" s="233"/>
      <c r="D2735" s="223" t="s">
        <v>129</v>
      </c>
      <c r="E2735" s="234" t="s">
        <v>19</v>
      </c>
      <c r="F2735" s="235" t="s">
        <v>391</v>
      </c>
      <c r="G2735" s="233"/>
      <c r="H2735" s="236">
        <v>11.390000000000001</v>
      </c>
      <c r="I2735" s="237"/>
      <c r="J2735" s="233"/>
      <c r="K2735" s="233"/>
      <c r="L2735" s="238"/>
      <c r="M2735" s="239"/>
      <c r="N2735" s="240"/>
      <c r="O2735" s="240"/>
      <c r="P2735" s="240"/>
      <c r="Q2735" s="240"/>
      <c r="R2735" s="240"/>
      <c r="S2735" s="240"/>
      <c r="T2735" s="241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42" t="s">
        <v>129</v>
      </c>
      <c r="AU2735" s="242" t="s">
        <v>81</v>
      </c>
      <c r="AV2735" s="14" t="s">
        <v>81</v>
      </c>
      <c r="AW2735" s="14" t="s">
        <v>33</v>
      </c>
      <c r="AX2735" s="14" t="s">
        <v>71</v>
      </c>
      <c r="AY2735" s="242" t="s">
        <v>117</v>
      </c>
    </row>
    <row r="2736" s="14" customFormat="1">
      <c r="A2736" s="14"/>
      <c r="B2736" s="232"/>
      <c r="C2736" s="233"/>
      <c r="D2736" s="223" t="s">
        <v>129</v>
      </c>
      <c r="E2736" s="234" t="s">
        <v>19</v>
      </c>
      <c r="F2736" s="235" t="s">
        <v>171</v>
      </c>
      <c r="G2736" s="233"/>
      <c r="H2736" s="236">
        <v>7.2000000000000002</v>
      </c>
      <c r="I2736" s="237"/>
      <c r="J2736" s="233"/>
      <c r="K2736" s="233"/>
      <c r="L2736" s="238"/>
      <c r="M2736" s="239"/>
      <c r="N2736" s="240"/>
      <c r="O2736" s="240"/>
      <c r="P2736" s="240"/>
      <c r="Q2736" s="240"/>
      <c r="R2736" s="240"/>
      <c r="S2736" s="240"/>
      <c r="T2736" s="241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42" t="s">
        <v>129</v>
      </c>
      <c r="AU2736" s="242" t="s">
        <v>81</v>
      </c>
      <c r="AV2736" s="14" t="s">
        <v>81</v>
      </c>
      <c r="AW2736" s="14" t="s">
        <v>33</v>
      </c>
      <c r="AX2736" s="14" t="s">
        <v>71</v>
      </c>
      <c r="AY2736" s="242" t="s">
        <v>117</v>
      </c>
    </row>
    <row r="2737" s="13" customFormat="1">
      <c r="A2737" s="13"/>
      <c r="B2737" s="221"/>
      <c r="C2737" s="222"/>
      <c r="D2737" s="223" t="s">
        <v>129</v>
      </c>
      <c r="E2737" s="224" t="s">
        <v>19</v>
      </c>
      <c r="F2737" s="225" t="s">
        <v>172</v>
      </c>
      <c r="G2737" s="222"/>
      <c r="H2737" s="224" t="s">
        <v>19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1" t="s">
        <v>129</v>
      </c>
      <c r="AU2737" s="231" t="s">
        <v>81</v>
      </c>
      <c r="AV2737" s="13" t="s">
        <v>79</v>
      </c>
      <c r="AW2737" s="13" t="s">
        <v>33</v>
      </c>
      <c r="AX2737" s="13" t="s">
        <v>71</v>
      </c>
      <c r="AY2737" s="231" t="s">
        <v>117</v>
      </c>
    </row>
    <row r="2738" s="14" customFormat="1">
      <c r="A2738" s="14"/>
      <c r="B2738" s="232"/>
      <c r="C2738" s="233"/>
      <c r="D2738" s="223" t="s">
        <v>129</v>
      </c>
      <c r="E2738" s="234" t="s">
        <v>19</v>
      </c>
      <c r="F2738" s="235" t="s">
        <v>392</v>
      </c>
      <c r="G2738" s="233"/>
      <c r="H2738" s="236">
        <v>4.8819999999999997</v>
      </c>
      <c r="I2738" s="237"/>
      <c r="J2738" s="233"/>
      <c r="K2738" s="233"/>
      <c r="L2738" s="238"/>
      <c r="M2738" s="239"/>
      <c r="N2738" s="240"/>
      <c r="O2738" s="240"/>
      <c r="P2738" s="240"/>
      <c r="Q2738" s="240"/>
      <c r="R2738" s="240"/>
      <c r="S2738" s="240"/>
      <c r="T2738" s="241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2" t="s">
        <v>129</v>
      </c>
      <c r="AU2738" s="242" t="s">
        <v>81</v>
      </c>
      <c r="AV2738" s="14" t="s">
        <v>81</v>
      </c>
      <c r="AW2738" s="14" t="s">
        <v>33</v>
      </c>
      <c r="AX2738" s="14" t="s">
        <v>71</v>
      </c>
      <c r="AY2738" s="242" t="s">
        <v>117</v>
      </c>
    </row>
    <row r="2739" s="14" customFormat="1">
      <c r="A2739" s="14"/>
      <c r="B2739" s="232"/>
      <c r="C2739" s="233"/>
      <c r="D2739" s="223" t="s">
        <v>129</v>
      </c>
      <c r="E2739" s="234" t="s">
        <v>19</v>
      </c>
      <c r="F2739" s="235" t="s">
        <v>174</v>
      </c>
      <c r="G2739" s="233"/>
      <c r="H2739" s="236">
        <v>2.8799999999999999</v>
      </c>
      <c r="I2739" s="237"/>
      <c r="J2739" s="233"/>
      <c r="K2739" s="233"/>
      <c r="L2739" s="238"/>
      <c r="M2739" s="239"/>
      <c r="N2739" s="240"/>
      <c r="O2739" s="240"/>
      <c r="P2739" s="240"/>
      <c r="Q2739" s="240"/>
      <c r="R2739" s="240"/>
      <c r="S2739" s="240"/>
      <c r="T2739" s="241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42" t="s">
        <v>129</v>
      </c>
      <c r="AU2739" s="242" t="s">
        <v>81</v>
      </c>
      <c r="AV2739" s="14" t="s">
        <v>81</v>
      </c>
      <c r="AW2739" s="14" t="s">
        <v>33</v>
      </c>
      <c r="AX2739" s="14" t="s">
        <v>71</v>
      </c>
      <c r="AY2739" s="242" t="s">
        <v>117</v>
      </c>
    </row>
    <row r="2740" s="13" customFormat="1">
      <c r="A2740" s="13"/>
      <c r="B2740" s="221"/>
      <c r="C2740" s="222"/>
      <c r="D2740" s="223" t="s">
        <v>129</v>
      </c>
      <c r="E2740" s="224" t="s">
        <v>19</v>
      </c>
      <c r="F2740" s="225" t="s">
        <v>175</v>
      </c>
      <c r="G2740" s="222"/>
      <c r="H2740" s="224" t="s">
        <v>19</v>
      </c>
      <c r="I2740" s="226"/>
      <c r="J2740" s="222"/>
      <c r="K2740" s="222"/>
      <c r="L2740" s="227"/>
      <c r="M2740" s="228"/>
      <c r="N2740" s="229"/>
      <c r="O2740" s="229"/>
      <c r="P2740" s="229"/>
      <c r="Q2740" s="229"/>
      <c r="R2740" s="229"/>
      <c r="S2740" s="229"/>
      <c r="T2740" s="230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31" t="s">
        <v>129</v>
      </c>
      <c r="AU2740" s="231" t="s">
        <v>81</v>
      </c>
      <c r="AV2740" s="13" t="s">
        <v>79</v>
      </c>
      <c r="AW2740" s="13" t="s">
        <v>33</v>
      </c>
      <c r="AX2740" s="13" t="s">
        <v>71</v>
      </c>
      <c r="AY2740" s="231" t="s">
        <v>117</v>
      </c>
    </row>
    <row r="2741" s="14" customFormat="1">
      <c r="A2741" s="14"/>
      <c r="B2741" s="232"/>
      <c r="C2741" s="233"/>
      <c r="D2741" s="223" t="s">
        <v>129</v>
      </c>
      <c r="E2741" s="234" t="s">
        <v>19</v>
      </c>
      <c r="F2741" s="235" t="s">
        <v>393</v>
      </c>
      <c r="G2741" s="233"/>
      <c r="H2741" s="236">
        <v>7.7290000000000001</v>
      </c>
      <c r="I2741" s="237"/>
      <c r="J2741" s="233"/>
      <c r="K2741" s="233"/>
      <c r="L2741" s="238"/>
      <c r="M2741" s="239"/>
      <c r="N2741" s="240"/>
      <c r="O2741" s="240"/>
      <c r="P2741" s="240"/>
      <c r="Q2741" s="240"/>
      <c r="R2741" s="240"/>
      <c r="S2741" s="240"/>
      <c r="T2741" s="241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42" t="s">
        <v>129</v>
      </c>
      <c r="AU2741" s="242" t="s">
        <v>81</v>
      </c>
      <c r="AV2741" s="14" t="s">
        <v>81</v>
      </c>
      <c r="AW2741" s="14" t="s">
        <v>33</v>
      </c>
      <c r="AX2741" s="14" t="s">
        <v>71</v>
      </c>
      <c r="AY2741" s="242" t="s">
        <v>117</v>
      </c>
    </row>
    <row r="2742" s="14" customFormat="1">
      <c r="A2742" s="14"/>
      <c r="B2742" s="232"/>
      <c r="C2742" s="233"/>
      <c r="D2742" s="223" t="s">
        <v>129</v>
      </c>
      <c r="E2742" s="234" t="s">
        <v>19</v>
      </c>
      <c r="F2742" s="235" t="s">
        <v>177</v>
      </c>
      <c r="G2742" s="233"/>
      <c r="H2742" s="236">
        <v>4.6799999999999997</v>
      </c>
      <c r="I2742" s="237"/>
      <c r="J2742" s="233"/>
      <c r="K2742" s="233"/>
      <c r="L2742" s="238"/>
      <c r="M2742" s="239"/>
      <c r="N2742" s="240"/>
      <c r="O2742" s="240"/>
      <c r="P2742" s="240"/>
      <c r="Q2742" s="240"/>
      <c r="R2742" s="240"/>
      <c r="S2742" s="240"/>
      <c r="T2742" s="241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2" t="s">
        <v>129</v>
      </c>
      <c r="AU2742" s="242" t="s">
        <v>81</v>
      </c>
      <c r="AV2742" s="14" t="s">
        <v>81</v>
      </c>
      <c r="AW2742" s="14" t="s">
        <v>33</v>
      </c>
      <c r="AX2742" s="14" t="s">
        <v>71</v>
      </c>
      <c r="AY2742" s="242" t="s">
        <v>117</v>
      </c>
    </row>
    <row r="2743" s="13" customFormat="1">
      <c r="A2743" s="13"/>
      <c r="B2743" s="221"/>
      <c r="C2743" s="222"/>
      <c r="D2743" s="223" t="s">
        <v>129</v>
      </c>
      <c r="E2743" s="224" t="s">
        <v>19</v>
      </c>
      <c r="F2743" s="225" t="s">
        <v>178</v>
      </c>
      <c r="G2743" s="222"/>
      <c r="H2743" s="224" t="s">
        <v>19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1" t="s">
        <v>129</v>
      </c>
      <c r="AU2743" s="231" t="s">
        <v>81</v>
      </c>
      <c r="AV2743" s="13" t="s">
        <v>79</v>
      </c>
      <c r="AW2743" s="13" t="s">
        <v>33</v>
      </c>
      <c r="AX2743" s="13" t="s">
        <v>71</v>
      </c>
      <c r="AY2743" s="231" t="s">
        <v>117</v>
      </c>
    </row>
    <row r="2744" s="14" customFormat="1">
      <c r="A2744" s="14"/>
      <c r="B2744" s="232"/>
      <c r="C2744" s="233"/>
      <c r="D2744" s="223" t="s">
        <v>129</v>
      </c>
      <c r="E2744" s="234" t="s">
        <v>19</v>
      </c>
      <c r="F2744" s="235" t="s">
        <v>394</v>
      </c>
      <c r="G2744" s="233"/>
      <c r="H2744" s="236">
        <v>2.2149999999999999</v>
      </c>
      <c r="I2744" s="237"/>
      <c r="J2744" s="233"/>
      <c r="K2744" s="233"/>
      <c r="L2744" s="238"/>
      <c r="M2744" s="239"/>
      <c r="N2744" s="240"/>
      <c r="O2744" s="240"/>
      <c r="P2744" s="240"/>
      <c r="Q2744" s="240"/>
      <c r="R2744" s="240"/>
      <c r="S2744" s="240"/>
      <c r="T2744" s="241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42" t="s">
        <v>129</v>
      </c>
      <c r="AU2744" s="242" t="s">
        <v>81</v>
      </c>
      <c r="AV2744" s="14" t="s">
        <v>81</v>
      </c>
      <c r="AW2744" s="14" t="s">
        <v>33</v>
      </c>
      <c r="AX2744" s="14" t="s">
        <v>71</v>
      </c>
      <c r="AY2744" s="242" t="s">
        <v>117</v>
      </c>
    </row>
    <row r="2745" s="14" customFormat="1">
      <c r="A2745" s="14"/>
      <c r="B2745" s="232"/>
      <c r="C2745" s="233"/>
      <c r="D2745" s="223" t="s">
        <v>129</v>
      </c>
      <c r="E2745" s="234" t="s">
        <v>19</v>
      </c>
      <c r="F2745" s="235" t="s">
        <v>180</v>
      </c>
      <c r="G2745" s="233"/>
      <c r="H2745" s="236">
        <v>1.3999999999999999</v>
      </c>
      <c r="I2745" s="237"/>
      <c r="J2745" s="233"/>
      <c r="K2745" s="233"/>
      <c r="L2745" s="238"/>
      <c r="M2745" s="239"/>
      <c r="N2745" s="240"/>
      <c r="O2745" s="240"/>
      <c r="P2745" s="240"/>
      <c r="Q2745" s="240"/>
      <c r="R2745" s="240"/>
      <c r="S2745" s="240"/>
      <c r="T2745" s="241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42" t="s">
        <v>129</v>
      </c>
      <c r="AU2745" s="242" t="s">
        <v>81</v>
      </c>
      <c r="AV2745" s="14" t="s">
        <v>81</v>
      </c>
      <c r="AW2745" s="14" t="s">
        <v>33</v>
      </c>
      <c r="AX2745" s="14" t="s">
        <v>71</v>
      </c>
      <c r="AY2745" s="242" t="s">
        <v>117</v>
      </c>
    </row>
    <row r="2746" s="13" customFormat="1">
      <c r="A2746" s="13"/>
      <c r="B2746" s="221"/>
      <c r="C2746" s="222"/>
      <c r="D2746" s="223" t="s">
        <v>129</v>
      </c>
      <c r="E2746" s="224" t="s">
        <v>19</v>
      </c>
      <c r="F2746" s="225" t="s">
        <v>181</v>
      </c>
      <c r="G2746" s="222"/>
      <c r="H2746" s="224" t="s">
        <v>19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31" t="s">
        <v>129</v>
      </c>
      <c r="AU2746" s="231" t="s">
        <v>81</v>
      </c>
      <c r="AV2746" s="13" t="s">
        <v>79</v>
      </c>
      <c r="AW2746" s="13" t="s">
        <v>33</v>
      </c>
      <c r="AX2746" s="13" t="s">
        <v>71</v>
      </c>
      <c r="AY2746" s="231" t="s">
        <v>117</v>
      </c>
    </row>
    <row r="2747" s="14" customFormat="1">
      <c r="A2747" s="14"/>
      <c r="B2747" s="232"/>
      <c r="C2747" s="233"/>
      <c r="D2747" s="223" t="s">
        <v>129</v>
      </c>
      <c r="E2747" s="234" t="s">
        <v>19</v>
      </c>
      <c r="F2747" s="235" t="s">
        <v>395</v>
      </c>
      <c r="G2747" s="233"/>
      <c r="H2747" s="236">
        <v>2.802</v>
      </c>
      <c r="I2747" s="237"/>
      <c r="J2747" s="233"/>
      <c r="K2747" s="233"/>
      <c r="L2747" s="238"/>
      <c r="M2747" s="239"/>
      <c r="N2747" s="240"/>
      <c r="O2747" s="240"/>
      <c r="P2747" s="240"/>
      <c r="Q2747" s="240"/>
      <c r="R2747" s="240"/>
      <c r="S2747" s="240"/>
      <c r="T2747" s="241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42" t="s">
        <v>129</v>
      </c>
      <c r="AU2747" s="242" t="s">
        <v>81</v>
      </c>
      <c r="AV2747" s="14" t="s">
        <v>81</v>
      </c>
      <c r="AW2747" s="14" t="s">
        <v>33</v>
      </c>
      <c r="AX2747" s="14" t="s">
        <v>71</v>
      </c>
      <c r="AY2747" s="242" t="s">
        <v>117</v>
      </c>
    </row>
    <row r="2748" s="14" customFormat="1">
      <c r="A2748" s="14"/>
      <c r="B2748" s="232"/>
      <c r="C2748" s="233"/>
      <c r="D2748" s="223" t="s">
        <v>129</v>
      </c>
      <c r="E2748" s="234" t="s">
        <v>19</v>
      </c>
      <c r="F2748" s="235" t="s">
        <v>183</v>
      </c>
      <c r="G2748" s="233"/>
      <c r="H2748" s="236">
        <v>1.6599999999999999</v>
      </c>
      <c r="I2748" s="237"/>
      <c r="J2748" s="233"/>
      <c r="K2748" s="233"/>
      <c r="L2748" s="238"/>
      <c r="M2748" s="239"/>
      <c r="N2748" s="240"/>
      <c r="O2748" s="240"/>
      <c r="P2748" s="240"/>
      <c r="Q2748" s="240"/>
      <c r="R2748" s="240"/>
      <c r="S2748" s="240"/>
      <c r="T2748" s="241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42" t="s">
        <v>129</v>
      </c>
      <c r="AU2748" s="242" t="s">
        <v>81</v>
      </c>
      <c r="AV2748" s="14" t="s">
        <v>81</v>
      </c>
      <c r="AW2748" s="14" t="s">
        <v>33</v>
      </c>
      <c r="AX2748" s="14" t="s">
        <v>71</v>
      </c>
      <c r="AY2748" s="242" t="s">
        <v>117</v>
      </c>
    </row>
    <row r="2749" s="13" customFormat="1">
      <c r="A2749" s="13"/>
      <c r="B2749" s="221"/>
      <c r="C2749" s="222"/>
      <c r="D2749" s="223" t="s">
        <v>129</v>
      </c>
      <c r="E2749" s="224" t="s">
        <v>19</v>
      </c>
      <c r="F2749" s="225" t="s">
        <v>184</v>
      </c>
      <c r="G2749" s="222"/>
      <c r="H2749" s="224" t="s">
        <v>19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1" t="s">
        <v>129</v>
      </c>
      <c r="AU2749" s="231" t="s">
        <v>81</v>
      </c>
      <c r="AV2749" s="13" t="s">
        <v>79</v>
      </c>
      <c r="AW2749" s="13" t="s">
        <v>33</v>
      </c>
      <c r="AX2749" s="13" t="s">
        <v>71</v>
      </c>
      <c r="AY2749" s="231" t="s">
        <v>117</v>
      </c>
    </row>
    <row r="2750" s="14" customFormat="1">
      <c r="A2750" s="14"/>
      <c r="B2750" s="232"/>
      <c r="C2750" s="233"/>
      <c r="D2750" s="223" t="s">
        <v>129</v>
      </c>
      <c r="E2750" s="234" t="s">
        <v>19</v>
      </c>
      <c r="F2750" s="235" t="s">
        <v>396</v>
      </c>
      <c r="G2750" s="233"/>
      <c r="H2750" s="236">
        <v>3.4350000000000001</v>
      </c>
      <c r="I2750" s="237"/>
      <c r="J2750" s="233"/>
      <c r="K2750" s="233"/>
      <c r="L2750" s="238"/>
      <c r="M2750" s="239"/>
      <c r="N2750" s="240"/>
      <c r="O2750" s="240"/>
      <c r="P2750" s="240"/>
      <c r="Q2750" s="240"/>
      <c r="R2750" s="240"/>
      <c r="S2750" s="240"/>
      <c r="T2750" s="241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42" t="s">
        <v>129</v>
      </c>
      <c r="AU2750" s="242" t="s">
        <v>81</v>
      </c>
      <c r="AV2750" s="14" t="s">
        <v>81</v>
      </c>
      <c r="AW2750" s="14" t="s">
        <v>33</v>
      </c>
      <c r="AX2750" s="14" t="s">
        <v>71</v>
      </c>
      <c r="AY2750" s="242" t="s">
        <v>117</v>
      </c>
    </row>
    <row r="2751" s="14" customFormat="1">
      <c r="A2751" s="14"/>
      <c r="B2751" s="232"/>
      <c r="C2751" s="233"/>
      <c r="D2751" s="223" t="s">
        <v>129</v>
      </c>
      <c r="E2751" s="234" t="s">
        <v>19</v>
      </c>
      <c r="F2751" s="235" t="s">
        <v>186</v>
      </c>
      <c r="G2751" s="233"/>
      <c r="H2751" s="236">
        <v>1.94</v>
      </c>
      <c r="I2751" s="237"/>
      <c r="J2751" s="233"/>
      <c r="K2751" s="233"/>
      <c r="L2751" s="238"/>
      <c r="M2751" s="239"/>
      <c r="N2751" s="240"/>
      <c r="O2751" s="240"/>
      <c r="P2751" s="240"/>
      <c r="Q2751" s="240"/>
      <c r="R2751" s="240"/>
      <c r="S2751" s="240"/>
      <c r="T2751" s="241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42" t="s">
        <v>129</v>
      </c>
      <c r="AU2751" s="242" t="s">
        <v>81</v>
      </c>
      <c r="AV2751" s="14" t="s">
        <v>81</v>
      </c>
      <c r="AW2751" s="14" t="s">
        <v>33</v>
      </c>
      <c r="AX2751" s="14" t="s">
        <v>71</v>
      </c>
      <c r="AY2751" s="242" t="s">
        <v>117</v>
      </c>
    </row>
    <row r="2752" s="13" customFormat="1">
      <c r="A2752" s="13"/>
      <c r="B2752" s="221"/>
      <c r="C2752" s="222"/>
      <c r="D2752" s="223" t="s">
        <v>129</v>
      </c>
      <c r="E2752" s="224" t="s">
        <v>19</v>
      </c>
      <c r="F2752" s="225" t="s">
        <v>187</v>
      </c>
      <c r="G2752" s="222"/>
      <c r="H2752" s="224" t="s">
        <v>19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1" t="s">
        <v>129</v>
      </c>
      <c r="AU2752" s="231" t="s">
        <v>81</v>
      </c>
      <c r="AV2752" s="13" t="s">
        <v>79</v>
      </c>
      <c r="AW2752" s="13" t="s">
        <v>33</v>
      </c>
      <c r="AX2752" s="13" t="s">
        <v>71</v>
      </c>
      <c r="AY2752" s="231" t="s">
        <v>117</v>
      </c>
    </row>
    <row r="2753" s="14" customFormat="1">
      <c r="A2753" s="14"/>
      <c r="B2753" s="232"/>
      <c r="C2753" s="233"/>
      <c r="D2753" s="223" t="s">
        <v>129</v>
      </c>
      <c r="E2753" s="234" t="s">
        <v>19</v>
      </c>
      <c r="F2753" s="235" t="s">
        <v>397</v>
      </c>
      <c r="G2753" s="233"/>
      <c r="H2753" s="236">
        <v>2.6669999999999998</v>
      </c>
      <c r="I2753" s="237"/>
      <c r="J2753" s="233"/>
      <c r="K2753" s="233"/>
      <c r="L2753" s="238"/>
      <c r="M2753" s="239"/>
      <c r="N2753" s="240"/>
      <c r="O2753" s="240"/>
      <c r="P2753" s="240"/>
      <c r="Q2753" s="240"/>
      <c r="R2753" s="240"/>
      <c r="S2753" s="240"/>
      <c r="T2753" s="241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42" t="s">
        <v>129</v>
      </c>
      <c r="AU2753" s="242" t="s">
        <v>81</v>
      </c>
      <c r="AV2753" s="14" t="s">
        <v>81</v>
      </c>
      <c r="AW2753" s="14" t="s">
        <v>33</v>
      </c>
      <c r="AX2753" s="14" t="s">
        <v>71</v>
      </c>
      <c r="AY2753" s="242" t="s">
        <v>117</v>
      </c>
    </row>
    <row r="2754" s="14" customFormat="1">
      <c r="A2754" s="14"/>
      <c r="B2754" s="232"/>
      <c r="C2754" s="233"/>
      <c r="D2754" s="223" t="s">
        <v>129</v>
      </c>
      <c r="E2754" s="234" t="s">
        <v>19</v>
      </c>
      <c r="F2754" s="235" t="s">
        <v>189</v>
      </c>
      <c r="G2754" s="233"/>
      <c r="H2754" s="236">
        <v>1.6000000000000001</v>
      </c>
      <c r="I2754" s="237"/>
      <c r="J2754" s="233"/>
      <c r="K2754" s="233"/>
      <c r="L2754" s="238"/>
      <c r="M2754" s="239"/>
      <c r="N2754" s="240"/>
      <c r="O2754" s="240"/>
      <c r="P2754" s="240"/>
      <c r="Q2754" s="240"/>
      <c r="R2754" s="240"/>
      <c r="S2754" s="240"/>
      <c r="T2754" s="241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42" t="s">
        <v>129</v>
      </c>
      <c r="AU2754" s="242" t="s">
        <v>81</v>
      </c>
      <c r="AV2754" s="14" t="s">
        <v>81</v>
      </c>
      <c r="AW2754" s="14" t="s">
        <v>33</v>
      </c>
      <c r="AX2754" s="14" t="s">
        <v>71</v>
      </c>
      <c r="AY2754" s="242" t="s">
        <v>117</v>
      </c>
    </row>
    <row r="2755" s="13" customFormat="1">
      <c r="A2755" s="13"/>
      <c r="B2755" s="221"/>
      <c r="C2755" s="222"/>
      <c r="D2755" s="223" t="s">
        <v>129</v>
      </c>
      <c r="E2755" s="224" t="s">
        <v>19</v>
      </c>
      <c r="F2755" s="225" t="s">
        <v>190</v>
      </c>
      <c r="G2755" s="222"/>
      <c r="H2755" s="224" t="s">
        <v>19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31" t="s">
        <v>129</v>
      </c>
      <c r="AU2755" s="231" t="s">
        <v>81</v>
      </c>
      <c r="AV2755" s="13" t="s">
        <v>79</v>
      </c>
      <c r="AW2755" s="13" t="s">
        <v>33</v>
      </c>
      <c r="AX2755" s="13" t="s">
        <v>71</v>
      </c>
      <c r="AY2755" s="231" t="s">
        <v>117</v>
      </c>
    </row>
    <row r="2756" s="14" customFormat="1">
      <c r="A2756" s="14"/>
      <c r="B2756" s="232"/>
      <c r="C2756" s="233"/>
      <c r="D2756" s="223" t="s">
        <v>129</v>
      </c>
      <c r="E2756" s="234" t="s">
        <v>19</v>
      </c>
      <c r="F2756" s="235" t="s">
        <v>398</v>
      </c>
      <c r="G2756" s="233"/>
      <c r="H2756" s="236">
        <v>3.1190000000000002</v>
      </c>
      <c r="I2756" s="237"/>
      <c r="J2756" s="233"/>
      <c r="K2756" s="233"/>
      <c r="L2756" s="238"/>
      <c r="M2756" s="239"/>
      <c r="N2756" s="240"/>
      <c r="O2756" s="240"/>
      <c r="P2756" s="240"/>
      <c r="Q2756" s="240"/>
      <c r="R2756" s="240"/>
      <c r="S2756" s="240"/>
      <c r="T2756" s="241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42" t="s">
        <v>129</v>
      </c>
      <c r="AU2756" s="242" t="s">
        <v>81</v>
      </c>
      <c r="AV2756" s="14" t="s">
        <v>81</v>
      </c>
      <c r="AW2756" s="14" t="s">
        <v>33</v>
      </c>
      <c r="AX2756" s="14" t="s">
        <v>71</v>
      </c>
      <c r="AY2756" s="242" t="s">
        <v>117</v>
      </c>
    </row>
    <row r="2757" s="14" customFormat="1">
      <c r="A2757" s="14"/>
      <c r="B2757" s="232"/>
      <c r="C2757" s="233"/>
      <c r="D2757" s="223" t="s">
        <v>129</v>
      </c>
      <c r="E2757" s="234" t="s">
        <v>19</v>
      </c>
      <c r="F2757" s="235" t="s">
        <v>192</v>
      </c>
      <c r="G2757" s="233"/>
      <c r="H2757" s="236">
        <v>1.8</v>
      </c>
      <c r="I2757" s="237"/>
      <c r="J2757" s="233"/>
      <c r="K2757" s="233"/>
      <c r="L2757" s="238"/>
      <c r="M2757" s="239"/>
      <c r="N2757" s="240"/>
      <c r="O2757" s="240"/>
      <c r="P2757" s="240"/>
      <c r="Q2757" s="240"/>
      <c r="R2757" s="240"/>
      <c r="S2757" s="240"/>
      <c r="T2757" s="241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42" t="s">
        <v>129</v>
      </c>
      <c r="AU2757" s="242" t="s">
        <v>81</v>
      </c>
      <c r="AV2757" s="14" t="s">
        <v>81</v>
      </c>
      <c r="AW2757" s="14" t="s">
        <v>33</v>
      </c>
      <c r="AX2757" s="14" t="s">
        <v>71</v>
      </c>
      <c r="AY2757" s="242" t="s">
        <v>117</v>
      </c>
    </row>
    <row r="2758" s="13" customFormat="1">
      <c r="A2758" s="13"/>
      <c r="B2758" s="221"/>
      <c r="C2758" s="222"/>
      <c r="D2758" s="223" t="s">
        <v>129</v>
      </c>
      <c r="E2758" s="224" t="s">
        <v>19</v>
      </c>
      <c r="F2758" s="225" t="s">
        <v>193</v>
      </c>
      <c r="G2758" s="222"/>
      <c r="H2758" s="224" t="s">
        <v>19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31" t="s">
        <v>129</v>
      </c>
      <c r="AU2758" s="231" t="s">
        <v>81</v>
      </c>
      <c r="AV2758" s="13" t="s">
        <v>79</v>
      </c>
      <c r="AW2758" s="13" t="s">
        <v>33</v>
      </c>
      <c r="AX2758" s="13" t="s">
        <v>71</v>
      </c>
      <c r="AY2758" s="231" t="s">
        <v>117</v>
      </c>
    </row>
    <row r="2759" s="14" customFormat="1">
      <c r="A2759" s="14"/>
      <c r="B2759" s="232"/>
      <c r="C2759" s="233"/>
      <c r="D2759" s="223" t="s">
        <v>129</v>
      </c>
      <c r="E2759" s="234" t="s">
        <v>19</v>
      </c>
      <c r="F2759" s="235" t="s">
        <v>399</v>
      </c>
      <c r="G2759" s="233"/>
      <c r="H2759" s="236">
        <v>3.706</v>
      </c>
      <c r="I2759" s="237"/>
      <c r="J2759" s="233"/>
      <c r="K2759" s="233"/>
      <c r="L2759" s="238"/>
      <c r="M2759" s="239"/>
      <c r="N2759" s="240"/>
      <c r="O2759" s="240"/>
      <c r="P2759" s="240"/>
      <c r="Q2759" s="240"/>
      <c r="R2759" s="240"/>
      <c r="S2759" s="240"/>
      <c r="T2759" s="241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42" t="s">
        <v>129</v>
      </c>
      <c r="AU2759" s="242" t="s">
        <v>81</v>
      </c>
      <c r="AV2759" s="14" t="s">
        <v>81</v>
      </c>
      <c r="AW2759" s="14" t="s">
        <v>33</v>
      </c>
      <c r="AX2759" s="14" t="s">
        <v>71</v>
      </c>
      <c r="AY2759" s="242" t="s">
        <v>117</v>
      </c>
    </row>
    <row r="2760" s="14" customFormat="1">
      <c r="A2760" s="14"/>
      <c r="B2760" s="232"/>
      <c r="C2760" s="233"/>
      <c r="D2760" s="223" t="s">
        <v>129</v>
      </c>
      <c r="E2760" s="234" t="s">
        <v>19</v>
      </c>
      <c r="F2760" s="235" t="s">
        <v>195</v>
      </c>
      <c r="G2760" s="233"/>
      <c r="H2760" s="236">
        <v>2.0600000000000001</v>
      </c>
      <c r="I2760" s="237"/>
      <c r="J2760" s="233"/>
      <c r="K2760" s="233"/>
      <c r="L2760" s="238"/>
      <c r="M2760" s="239"/>
      <c r="N2760" s="240"/>
      <c r="O2760" s="240"/>
      <c r="P2760" s="240"/>
      <c r="Q2760" s="240"/>
      <c r="R2760" s="240"/>
      <c r="S2760" s="240"/>
      <c r="T2760" s="241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42" t="s">
        <v>129</v>
      </c>
      <c r="AU2760" s="242" t="s">
        <v>81</v>
      </c>
      <c r="AV2760" s="14" t="s">
        <v>81</v>
      </c>
      <c r="AW2760" s="14" t="s">
        <v>33</v>
      </c>
      <c r="AX2760" s="14" t="s">
        <v>71</v>
      </c>
      <c r="AY2760" s="242" t="s">
        <v>117</v>
      </c>
    </row>
    <row r="2761" s="13" customFormat="1">
      <c r="A2761" s="13"/>
      <c r="B2761" s="221"/>
      <c r="C2761" s="222"/>
      <c r="D2761" s="223" t="s">
        <v>129</v>
      </c>
      <c r="E2761" s="224" t="s">
        <v>19</v>
      </c>
      <c r="F2761" s="225" t="s">
        <v>196</v>
      </c>
      <c r="G2761" s="222"/>
      <c r="H2761" s="224" t="s">
        <v>19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1" t="s">
        <v>129</v>
      </c>
      <c r="AU2761" s="231" t="s">
        <v>81</v>
      </c>
      <c r="AV2761" s="13" t="s">
        <v>79</v>
      </c>
      <c r="AW2761" s="13" t="s">
        <v>33</v>
      </c>
      <c r="AX2761" s="13" t="s">
        <v>71</v>
      </c>
      <c r="AY2761" s="231" t="s">
        <v>117</v>
      </c>
    </row>
    <row r="2762" s="14" customFormat="1">
      <c r="A2762" s="14"/>
      <c r="B2762" s="232"/>
      <c r="C2762" s="233"/>
      <c r="D2762" s="223" t="s">
        <v>129</v>
      </c>
      <c r="E2762" s="234" t="s">
        <v>19</v>
      </c>
      <c r="F2762" s="235" t="s">
        <v>400</v>
      </c>
      <c r="G2762" s="233"/>
      <c r="H2762" s="236">
        <v>2.2149999999999999</v>
      </c>
      <c r="I2762" s="237"/>
      <c r="J2762" s="233"/>
      <c r="K2762" s="233"/>
      <c r="L2762" s="238"/>
      <c r="M2762" s="239"/>
      <c r="N2762" s="240"/>
      <c r="O2762" s="240"/>
      <c r="P2762" s="240"/>
      <c r="Q2762" s="240"/>
      <c r="R2762" s="240"/>
      <c r="S2762" s="240"/>
      <c r="T2762" s="241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2" t="s">
        <v>129</v>
      </c>
      <c r="AU2762" s="242" t="s">
        <v>81</v>
      </c>
      <c r="AV2762" s="14" t="s">
        <v>81</v>
      </c>
      <c r="AW2762" s="14" t="s">
        <v>33</v>
      </c>
      <c r="AX2762" s="14" t="s">
        <v>71</v>
      </c>
      <c r="AY2762" s="242" t="s">
        <v>117</v>
      </c>
    </row>
    <row r="2763" s="14" customFormat="1">
      <c r="A2763" s="14"/>
      <c r="B2763" s="232"/>
      <c r="C2763" s="233"/>
      <c r="D2763" s="223" t="s">
        <v>129</v>
      </c>
      <c r="E2763" s="234" t="s">
        <v>19</v>
      </c>
      <c r="F2763" s="235" t="s">
        <v>198</v>
      </c>
      <c r="G2763" s="233"/>
      <c r="H2763" s="236">
        <v>1.48</v>
      </c>
      <c r="I2763" s="237"/>
      <c r="J2763" s="233"/>
      <c r="K2763" s="233"/>
      <c r="L2763" s="238"/>
      <c r="M2763" s="239"/>
      <c r="N2763" s="240"/>
      <c r="O2763" s="240"/>
      <c r="P2763" s="240"/>
      <c r="Q2763" s="240"/>
      <c r="R2763" s="240"/>
      <c r="S2763" s="240"/>
      <c r="T2763" s="241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42" t="s">
        <v>129</v>
      </c>
      <c r="AU2763" s="242" t="s">
        <v>81</v>
      </c>
      <c r="AV2763" s="14" t="s">
        <v>81</v>
      </c>
      <c r="AW2763" s="14" t="s">
        <v>33</v>
      </c>
      <c r="AX2763" s="14" t="s">
        <v>71</v>
      </c>
      <c r="AY2763" s="242" t="s">
        <v>117</v>
      </c>
    </row>
    <row r="2764" s="13" customFormat="1">
      <c r="A2764" s="13"/>
      <c r="B2764" s="221"/>
      <c r="C2764" s="222"/>
      <c r="D2764" s="223" t="s">
        <v>129</v>
      </c>
      <c r="E2764" s="224" t="s">
        <v>19</v>
      </c>
      <c r="F2764" s="225" t="s">
        <v>199</v>
      </c>
      <c r="G2764" s="222"/>
      <c r="H2764" s="224" t="s">
        <v>19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31" t="s">
        <v>129</v>
      </c>
      <c r="AU2764" s="231" t="s">
        <v>81</v>
      </c>
      <c r="AV2764" s="13" t="s">
        <v>79</v>
      </c>
      <c r="AW2764" s="13" t="s">
        <v>33</v>
      </c>
      <c r="AX2764" s="13" t="s">
        <v>71</v>
      </c>
      <c r="AY2764" s="231" t="s">
        <v>117</v>
      </c>
    </row>
    <row r="2765" s="14" customFormat="1">
      <c r="A2765" s="14"/>
      <c r="B2765" s="232"/>
      <c r="C2765" s="233"/>
      <c r="D2765" s="223" t="s">
        <v>129</v>
      </c>
      <c r="E2765" s="234" t="s">
        <v>19</v>
      </c>
      <c r="F2765" s="235" t="s">
        <v>401</v>
      </c>
      <c r="G2765" s="233"/>
      <c r="H2765" s="236">
        <v>10.667</v>
      </c>
      <c r="I2765" s="237"/>
      <c r="J2765" s="233"/>
      <c r="K2765" s="233"/>
      <c r="L2765" s="238"/>
      <c r="M2765" s="239"/>
      <c r="N2765" s="240"/>
      <c r="O2765" s="240"/>
      <c r="P2765" s="240"/>
      <c r="Q2765" s="240"/>
      <c r="R2765" s="240"/>
      <c r="S2765" s="240"/>
      <c r="T2765" s="241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42" t="s">
        <v>129</v>
      </c>
      <c r="AU2765" s="242" t="s">
        <v>81</v>
      </c>
      <c r="AV2765" s="14" t="s">
        <v>81</v>
      </c>
      <c r="AW2765" s="14" t="s">
        <v>33</v>
      </c>
      <c r="AX2765" s="14" t="s">
        <v>71</v>
      </c>
      <c r="AY2765" s="242" t="s">
        <v>117</v>
      </c>
    </row>
    <row r="2766" s="14" customFormat="1">
      <c r="A2766" s="14"/>
      <c r="B2766" s="232"/>
      <c r="C2766" s="233"/>
      <c r="D2766" s="223" t="s">
        <v>129</v>
      </c>
      <c r="E2766" s="234" t="s">
        <v>19</v>
      </c>
      <c r="F2766" s="235" t="s">
        <v>201</v>
      </c>
      <c r="G2766" s="233"/>
      <c r="H2766" s="236">
        <v>6.7199999999999998</v>
      </c>
      <c r="I2766" s="237"/>
      <c r="J2766" s="233"/>
      <c r="K2766" s="233"/>
      <c r="L2766" s="238"/>
      <c r="M2766" s="239"/>
      <c r="N2766" s="240"/>
      <c r="O2766" s="240"/>
      <c r="P2766" s="240"/>
      <c r="Q2766" s="240"/>
      <c r="R2766" s="240"/>
      <c r="S2766" s="240"/>
      <c r="T2766" s="241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42" t="s">
        <v>129</v>
      </c>
      <c r="AU2766" s="242" t="s">
        <v>81</v>
      </c>
      <c r="AV2766" s="14" t="s">
        <v>81</v>
      </c>
      <c r="AW2766" s="14" t="s">
        <v>33</v>
      </c>
      <c r="AX2766" s="14" t="s">
        <v>71</v>
      </c>
      <c r="AY2766" s="242" t="s">
        <v>117</v>
      </c>
    </row>
    <row r="2767" s="13" customFormat="1">
      <c r="A2767" s="13"/>
      <c r="B2767" s="221"/>
      <c r="C2767" s="222"/>
      <c r="D2767" s="223" t="s">
        <v>129</v>
      </c>
      <c r="E2767" s="224" t="s">
        <v>19</v>
      </c>
      <c r="F2767" s="225" t="s">
        <v>202</v>
      </c>
      <c r="G2767" s="222"/>
      <c r="H2767" s="224" t="s">
        <v>19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1" t="s">
        <v>129</v>
      </c>
      <c r="AU2767" s="231" t="s">
        <v>81</v>
      </c>
      <c r="AV2767" s="13" t="s">
        <v>79</v>
      </c>
      <c r="AW2767" s="13" t="s">
        <v>33</v>
      </c>
      <c r="AX2767" s="13" t="s">
        <v>71</v>
      </c>
      <c r="AY2767" s="231" t="s">
        <v>117</v>
      </c>
    </row>
    <row r="2768" s="14" customFormat="1">
      <c r="A2768" s="14"/>
      <c r="B2768" s="232"/>
      <c r="C2768" s="233"/>
      <c r="D2768" s="223" t="s">
        <v>129</v>
      </c>
      <c r="E2768" s="234" t="s">
        <v>19</v>
      </c>
      <c r="F2768" s="235" t="s">
        <v>402</v>
      </c>
      <c r="G2768" s="233"/>
      <c r="H2768" s="236">
        <v>3.4350000000000001</v>
      </c>
      <c r="I2768" s="237"/>
      <c r="J2768" s="233"/>
      <c r="K2768" s="233"/>
      <c r="L2768" s="238"/>
      <c r="M2768" s="239"/>
      <c r="N2768" s="240"/>
      <c r="O2768" s="240"/>
      <c r="P2768" s="240"/>
      <c r="Q2768" s="240"/>
      <c r="R2768" s="240"/>
      <c r="S2768" s="240"/>
      <c r="T2768" s="241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42" t="s">
        <v>129</v>
      </c>
      <c r="AU2768" s="242" t="s">
        <v>81</v>
      </c>
      <c r="AV2768" s="14" t="s">
        <v>81</v>
      </c>
      <c r="AW2768" s="14" t="s">
        <v>33</v>
      </c>
      <c r="AX2768" s="14" t="s">
        <v>71</v>
      </c>
      <c r="AY2768" s="242" t="s">
        <v>117</v>
      </c>
    </row>
    <row r="2769" s="14" customFormat="1">
      <c r="A2769" s="14"/>
      <c r="B2769" s="232"/>
      <c r="C2769" s="233"/>
      <c r="D2769" s="223" t="s">
        <v>129</v>
      </c>
      <c r="E2769" s="234" t="s">
        <v>19</v>
      </c>
      <c r="F2769" s="235" t="s">
        <v>204</v>
      </c>
      <c r="G2769" s="233"/>
      <c r="H2769" s="236">
        <v>2.0800000000000001</v>
      </c>
      <c r="I2769" s="237"/>
      <c r="J2769" s="233"/>
      <c r="K2769" s="233"/>
      <c r="L2769" s="238"/>
      <c r="M2769" s="239"/>
      <c r="N2769" s="240"/>
      <c r="O2769" s="240"/>
      <c r="P2769" s="240"/>
      <c r="Q2769" s="240"/>
      <c r="R2769" s="240"/>
      <c r="S2769" s="240"/>
      <c r="T2769" s="241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42" t="s">
        <v>129</v>
      </c>
      <c r="AU2769" s="242" t="s">
        <v>81</v>
      </c>
      <c r="AV2769" s="14" t="s">
        <v>81</v>
      </c>
      <c r="AW2769" s="14" t="s">
        <v>33</v>
      </c>
      <c r="AX2769" s="14" t="s">
        <v>71</v>
      </c>
      <c r="AY2769" s="242" t="s">
        <v>117</v>
      </c>
    </row>
    <row r="2770" s="13" customFormat="1">
      <c r="A2770" s="13"/>
      <c r="B2770" s="221"/>
      <c r="C2770" s="222"/>
      <c r="D2770" s="223" t="s">
        <v>129</v>
      </c>
      <c r="E2770" s="224" t="s">
        <v>19</v>
      </c>
      <c r="F2770" s="225" t="s">
        <v>205</v>
      </c>
      <c r="G2770" s="222"/>
      <c r="H2770" s="224" t="s">
        <v>19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1" t="s">
        <v>129</v>
      </c>
      <c r="AU2770" s="231" t="s">
        <v>81</v>
      </c>
      <c r="AV2770" s="13" t="s">
        <v>79</v>
      </c>
      <c r="AW2770" s="13" t="s">
        <v>33</v>
      </c>
      <c r="AX2770" s="13" t="s">
        <v>71</v>
      </c>
      <c r="AY2770" s="231" t="s">
        <v>117</v>
      </c>
    </row>
    <row r="2771" s="14" customFormat="1">
      <c r="A2771" s="14"/>
      <c r="B2771" s="232"/>
      <c r="C2771" s="233"/>
      <c r="D2771" s="223" t="s">
        <v>129</v>
      </c>
      <c r="E2771" s="234" t="s">
        <v>19</v>
      </c>
      <c r="F2771" s="235" t="s">
        <v>403</v>
      </c>
      <c r="G2771" s="233"/>
      <c r="H2771" s="236">
        <v>3.2090000000000001</v>
      </c>
      <c r="I2771" s="237"/>
      <c r="J2771" s="233"/>
      <c r="K2771" s="233"/>
      <c r="L2771" s="238"/>
      <c r="M2771" s="239"/>
      <c r="N2771" s="240"/>
      <c r="O2771" s="240"/>
      <c r="P2771" s="240"/>
      <c r="Q2771" s="240"/>
      <c r="R2771" s="240"/>
      <c r="S2771" s="240"/>
      <c r="T2771" s="241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42" t="s">
        <v>129</v>
      </c>
      <c r="AU2771" s="242" t="s">
        <v>81</v>
      </c>
      <c r="AV2771" s="14" t="s">
        <v>81</v>
      </c>
      <c r="AW2771" s="14" t="s">
        <v>33</v>
      </c>
      <c r="AX2771" s="14" t="s">
        <v>71</v>
      </c>
      <c r="AY2771" s="242" t="s">
        <v>117</v>
      </c>
    </row>
    <row r="2772" s="14" customFormat="1">
      <c r="A2772" s="14"/>
      <c r="B2772" s="232"/>
      <c r="C2772" s="233"/>
      <c r="D2772" s="223" t="s">
        <v>129</v>
      </c>
      <c r="E2772" s="234" t="s">
        <v>19</v>
      </c>
      <c r="F2772" s="235" t="s">
        <v>207</v>
      </c>
      <c r="G2772" s="233"/>
      <c r="H2772" s="236">
        <v>1.78</v>
      </c>
      <c r="I2772" s="237"/>
      <c r="J2772" s="233"/>
      <c r="K2772" s="233"/>
      <c r="L2772" s="238"/>
      <c r="M2772" s="239"/>
      <c r="N2772" s="240"/>
      <c r="O2772" s="240"/>
      <c r="P2772" s="240"/>
      <c r="Q2772" s="240"/>
      <c r="R2772" s="240"/>
      <c r="S2772" s="240"/>
      <c r="T2772" s="241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42" t="s">
        <v>129</v>
      </c>
      <c r="AU2772" s="242" t="s">
        <v>81</v>
      </c>
      <c r="AV2772" s="14" t="s">
        <v>81</v>
      </c>
      <c r="AW2772" s="14" t="s">
        <v>33</v>
      </c>
      <c r="AX2772" s="14" t="s">
        <v>71</v>
      </c>
      <c r="AY2772" s="242" t="s">
        <v>117</v>
      </c>
    </row>
    <row r="2773" s="13" customFormat="1">
      <c r="A2773" s="13"/>
      <c r="B2773" s="221"/>
      <c r="C2773" s="222"/>
      <c r="D2773" s="223" t="s">
        <v>129</v>
      </c>
      <c r="E2773" s="224" t="s">
        <v>19</v>
      </c>
      <c r="F2773" s="225" t="s">
        <v>208</v>
      </c>
      <c r="G2773" s="222"/>
      <c r="H2773" s="224" t="s">
        <v>19</v>
      </c>
      <c r="I2773" s="226"/>
      <c r="J2773" s="222"/>
      <c r="K2773" s="222"/>
      <c r="L2773" s="227"/>
      <c r="M2773" s="228"/>
      <c r="N2773" s="229"/>
      <c r="O2773" s="229"/>
      <c r="P2773" s="229"/>
      <c r="Q2773" s="229"/>
      <c r="R2773" s="229"/>
      <c r="S2773" s="229"/>
      <c r="T2773" s="230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1" t="s">
        <v>129</v>
      </c>
      <c r="AU2773" s="231" t="s">
        <v>81</v>
      </c>
      <c r="AV2773" s="13" t="s">
        <v>79</v>
      </c>
      <c r="AW2773" s="13" t="s">
        <v>33</v>
      </c>
      <c r="AX2773" s="13" t="s">
        <v>71</v>
      </c>
      <c r="AY2773" s="231" t="s">
        <v>117</v>
      </c>
    </row>
    <row r="2774" s="14" customFormat="1">
      <c r="A2774" s="14"/>
      <c r="B2774" s="232"/>
      <c r="C2774" s="233"/>
      <c r="D2774" s="223" t="s">
        <v>129</v>
      </c>
      <c r="E2774" s="234" t="s">
        <v>19</v>
      </c>
      <c r="F2774" s="235" t="s">
        <v>404</v>
      </c>
      <c r="G2774" s="233"/>
      <c r="H2774" s="236">
        <v>3.2090000000000001</v>
      </c>
      <c r="I2774" s="237"/>
      <c r="J2774" s="233"/>
      <c r="K2774" s="233"/>
      <c r="L2774" s="238"/>
      <c r="M2774" s="239"/>
      <c r="N2774" s="240"/>
      <c r="O2774" s="240"/>
      <c r="P2774" s="240"/>
      <c r="Q2774" s="240"/>
      <c r="R2774" s="240"/>
      <c r="S2774" s="240"/>
      <c r="T2774" s="241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42" t="s">
        <v>129</v>
      </c>
      <c r="AU2774" s="242" t="s">
        <v>81</v>
      </c>
      <c r="AV2774" s="14" t="s">
        <v>81</v>
      </c>
      <c r="AW2774" s="14" t="s">
        <v>33</v>
      </c>
      <c r="AX2774" s="14" t="s">
        <v>71</v>
      </c>
      <c r="AY2774" s="242" t="s">
        <v>117</v>
      </c>
    </row>
    <row r="2775" s="14" customFormat="1">
      <c r="A2775" s="14"/>
      <c r="B2775" s="232"/>
      <c r="C2775" s="233"/>
      <c r="D2775" s="223" t="s">
        <v>129</v>
      </c>
      <c r="E2775" s="234" t="s">
        <v>19</v>
      </c>
      <c r="F2775" s="235" t="s">
        <v>210</v>
      </c>
      <c r="G2775" s="233"/>
      <c r="H2775" s="236">
        <v>1.8200000000000001</v>
      </c>
      <c r="I2775" s="237"/>
      <c r="J2775" s="233"/>
      <c r="K2775" s="233"/>
      <c r="L2775" s="238"/>
      <c r="M2775" s="239"/>
      <c r="N2775" s="240"/>
      <c r="O2775" s="240"/>
      <c r="P2775" s="240"/>
      <c r="Q2775" s="240"/>
      <c r="R2775" s="240"/>
      <c r="S2775" s="240"/>
      <c r="T2775" s="241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42" t="s">
        <v>129</v>
      </c>
      <c r="AU2775" s="242" t="s">
        <v>81</v>
      </c>
      <c r="AV2775" s="14" t="s">
        <v>81</v>
      </c>
      <c r="AW2775" s="14" t="s">
        <v>33</v>
      </c>
      <c r="AX2775" s="14" t="s">
        <v>71</v>
      </c>
      <c r="AY2775" s="242" t="s">
        <v>117</v>
      </c>
    </row>
    <row r="2776" s="13" customFormat="1">
      <c r="A2776" s="13"/>
      <c r="B2776" s="221"/>
      <c r="C2776" s="222"/>
      <c r="D2776" s="223" t="s">
        <v>129</v>
      </c>
      <c r="E2776" s="224" t="s">
        <v>19</v>
      </c>
      <c r="F2776" s="225" t="s">
        <v>211</v>
      </c>
      <c r="G2776" s="222"/>
      <c r="H2776" s="224" t="s">
        <v>19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31" t="s">
        <v>129</v>
      </c>
      <c r="AU2776" s="231" t="s">
        <v>81</v>
      </c>
      <c r="AV2776" s="13" t="s">
        <v>79</v>
      </c>
      <c r="AW2776" s="13" t="s">
        <v>33</v>
      </c>
      <c r="AX2776" s="13" t="s">
        <v>71</v>
      </c>
      <c r="AY2776" s="231" t="s">
        <v>117</v>
      </c>
    </row>
    <row r="2777" s="14" customFormat="1">
      <c r="A2777" s="14"/>
      <c r="B2777" s="232"/>
      <c r="C2777" s="233"/>
      <c r="D2777" s="223" t="s">
        <v>129</v>
      </c>
      <c r="E2777" s="234" t="s">
        <v>19</v>
      </c>
      <c r="F2777" s="235" t="s">
        <v>405</v>
      </c>
      <c r="G2777" s="233"/>
      <c r="H2777" s="236">
        <v>7.3220000000000001</v>
      </c>
      <c r="I2777" s="237"/>
      <c r="J2777" s="233"/>
      <c r="K2777" s="233"/>
      <c r="L2777" s="238"/>
      <c r="M2777" s="239"/>
      <c r="N2777" s="240"/>
      <c r="O2777" s="240"/>
      <c r="P2777" s="240"/>
      <c r="Q2777" s="240"/>
      <c r="R2777" s="240"/>
      <c r="S2777" s="240"/>
      <c r="T2777" s="241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42" t="s">
        <v>129</v>
      </c>
      <c r="AU2777" s="242" t="s">
        <v>81</v>
      </c>
      <c r="AV2777" s="14" t="s">
        <v>81</v>
      </c>
      <c r="AW2777" s="14" t="s">
        <v>33</v>
      </c>
      <c r="AX2777" s="14" t="s">
        <v>71</v>
      </c>
      <c r="AY2777" s="242" t="s">
        <v>117</v>
      </c>
    </row>
    <row r="2778" s="14" customFormat="1">
      <c r="A2778" s="14"/>
      <c r="B2778" s="232"/>
      <c r="C2778" s="233"/>
      <c r="D2778" s="223" t="s">
        <v>129</v>
      </c>
      <c r="E2778" s="234" t="s">
        <v>19</v>
      </c>
      <c r="F2778" s="235" t="s">
        <v>213</v>
      </c>
      <c r="G2778" s="233"/>
      <c r="H2778" s="236">
        <v>1.52</v>
      </c>
      <c r="I2778" s="237"/>
      <c r="J2778" s="233"/>
      <c r="K2778" s="233"/>
      <c r="L2778" s="238"/>
      <c r="M2778" s="239"/>
      <c r="N2778" s="240"/>
      <c r="O2778" s="240"/>
      <c r="P2778" s="240"/>
      <c r="Q2778" s="240"/>
      <c r="R2778" s="240"/>
      <c r="S2778" s="240"/>
      <c r="T2778" s="241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42" t="s">
        <v>129</v>
      </c>
      <c r="AU2778" s="242" t="s">
        <v>81</v>
      </c>
      <c r="AV2778" s="14" t="s">
        <v>81</v>
      </c>
      <c r="AW2778" s="14" t="s">
        <v>33</v>
      </c>
      <c r="AX2778" s="14" t="s">
        <v>71</v>
      </c>
      <c r="AY2778" s="242" t="s">
        <v>117</v>
      </c>
    </row>
    <row r="2779" s="13" customFormat="1">
      <c r="A2779" s="13"/>
      <c r="B2779" s="221"/>
      <c r="C2779" s="222"/>
      <c r="D2779" s="223" t="s">
        <v>129</v>
      </c>
      <c r="E2779" s="224" t="s">
        <v>19</v>
      </c>
      <c r="F2779" s="225" t="s">
        <v>214</v>
      </c>
      <c r="G2779" s="222"/>
      <c r="H2779" s="224" t="s">
        <v>19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1" t="s">
        <v>129</v>
      </c>
      <c r="AU2779" s="231" t="s">
        <v>81</v>
      </c>
      <c r="AV2779" s="13" t="s">
        <v>79</v>
      </c>
      <c r="AW2779" s="13" t="s">
        <v>33</v>
      </c>
      <c r="AX2779" s="13" t="s">
        <v>71</v>
      </c>
      <c r="AY2779" s="231" t="s">
        <v>117</v>
      </c>
    </row>
    <row r="2780" s="14" customFormat="1">
      <c r="A2780" s="14"/>
      <c r="B2780" s="232"/>
      <c r="C2780" s="233"/>
      <c r="D2780" s="223" t="s">
        <v>129</v>
      </c>
      <c r="E2780" s="234" t="s">
        <v>19</v>
      </c>
      <c r="F2780" s="235" t="s">
        <v>406</v>
      </c>
      <c r="G2780" s="233"/>
      <c r="H2780" s="236">
        <v>2.0790000000000002</v>
      </c>
      <c r="I2780" s="237"/>
      <c r="J2780" s="233"/>
      <c r="K2780" s="233"/>
      <c r="L2780" s="238"/>
      <c r="M2780" s="239"/>
      <c r="N2780" s="240"/>
      <c r="O2780" s="240"/>
      <c r="P2780" s="240"/>
      <c r="Q2780" s="240"/>
      <c r="R2780" s="240"/>
      <c r="S2780" s="240"/>
      <c r="T2780" s="241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2" t="s">
        <v>129</v>
      </c>
      <c r="AU2780" s="242" t="s">
        <v>81</v>
      </c>
      <c r="AV2780" s="14" t="s">
        <v>81</v>
      </c>
      <c r="AW2780" s="14" t="s">
        <v>33</v>
      </c>
      <c r="AX2780" s="14" t="s">
        <v>71</v>
      </c>
      <c r="AY2780" s="242" t="s">
        <v>117</v>
      </c>
    </row>
    <row r="2781" s="14" customFormat="1">
      <c r="A2781" s="14"/>
      <c r="B2781" s="232"/>
      <c r="C2781" s="233"/>
      <c r="D2781" s="223" t="s">
        <v>129</v>
      </c>
      <c r="E2781" s="234" t="s">
        <v>19</v>
      </c>
      <c r="F2781" s="235" t="s">
        <v>216</v>
      </c>
      <c r="G2781" s="233"/>
      <c r="H2781" s="236">
        <v>0.71999999999999997</v>
      </c>
      <c r="I2781" s="237"/>
      <c r="J2781" s="233"/>
      <c r="K2781" s="233"/>
      <c r="L2781" s="238"/>
      <c r="M2781" s="239"/>
      <c r="N2781" s="240"/>
      <c r="O2781" s="240"/>
      <c r="P2781" s="240"/>
      <c r="Q2781" s="240"/>
      <c r="R2781" s="240"/>
      <c r="S2781" s="240"/>
      <c r="T2781" s="241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42" t="s">
        <v>129</v>
      </c>
      <c r="AU2781" s="242" t="s">
        <v>81</v>
      </c>
      <c r="AV2781" s="14" t="s">
        <v>81</v>
      </c>
      <c r="AW2781" s="14" t="s">
        <v>33</v>
      </c>
      <c r="AX2781" s="14" t="s">
        <v>71</v>
      </c>
      <c r="AY2781" s="242" t="s">
        <v>117</v>
      </c>
    </row>
    <row r="2782" s="13" customFormat="1">
      <c r="A2782" s="13"/>
      <c r="B2782" s="221"/>
      <c r="C2782" s="222"/>
      <c r="D2782" s="223" t="s">
        <v>129</v>
      </c>
      <c r="E2782" s="224" t="s">
        <v>19</v>
      </c>
      <c r="F2782" s="225" t="s">
        <v>217</v>
      </c>
      <c r="G2782" s="222"/>
      <c r="H2782" s="224" t="s">
        <v>19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31" t="s">
        <v>129</v>
      </c>
      <c r="AU2782" s="231" t="s">
        <v>81</v>
      </c>
      <c r="AV2782" s="13" t="s">
        <v>79</v>
      </c>
      <c r="AW2782" s="13" t="s">
        <v>33</v>
      </c>
      <c r="AX2782" s="13" t="s">
        <v>71</v>
      </c>
      <c r="AY2782" s="231" t="s">
        <v>117</v>
      </c>
    </row>
    <row r="2783" s="14" customFormat="1">
      <c r="A2783" s="14"/>
      <c r="B2783" s="232"/>
      <c r="C2783" s="233"/>
      <c r="D2783" s="223" t="s">
        <v>129</v>
      </c>
      <c r="E2783" s="234" t="s">
        <v>19</v>
      </c>
      <c r="F2783" s="235" t="s">
        <v>407</v>
      </c>
      <c r="G2783" s="233"/>
      <c r="H2783" s="236">
        <v>1.627</v>
      </c>
      <c r="I2783" s="237"/>
      <c r="J2783" s="233"/>
      <c r="K2783" s="233"/>
      <c r="L2783" s="238"/>
      <c r="M2783" s="239"/>
      <c r="N2783" s="240"/>
      <c r="O2783" s="240"/>
      <c r="P2783" s="240"/>
      <c r="Q2783" s="240"/>
      <c r="R2783" s="240"/>
      <c r="S2783" s="240"/>
      <c r="T2783" s="241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42" t="s">
        <v>129</v>
      </c>
      <c r="AU2783" s="242" t="s">
        <v>81</v>
      </c>
      <c r="AV2783" s="14" t="s">
        <v>81</v>
      </c>
      <c r="AW2783" s="14" t="s">
        <v>33</v>
      </c>
      <c r="AX2783" s="14" t="s">
        <v>71</v>
      </c>
      <c r="AY2783" s="242" t="s">
        <v>117</v>
      </c>
    </row>
    <row r="2784" s="14" customFormat="1">
      <c r="A2784" s="14"/>
      <c r="B2784" s="232"/>
      <c r="C2784" s="233"/>
      <c r="D2784" s="223" t="s">
        <v>129</v>
      </c>
      <c r="E2784" s="234" t="s">
        <v>19</v>
      </c>
      <c r="F2784" s="235" t="s">
        <v>219</v>
      </c>
      <c r="G2784" s="233"/>
      <c r="H2784" s="236">
        <v>1.0800000000000001</v>
      </c>
      <c r="I2784" s="237"/>
      <c r="J2784" s="233"/>
      <c r="K2784" s="233"/>
      <c r="L2784" s="238"/>
      <c r="M2784" s="239"/>
      <c r="N2784" s="240"/>
      <c r="O2784" s="240"/>
      <c r="P2784" s="240"/>
      <c r="Q2784" s="240"/>
      <c r="R2784" s="240"/>
      <c r="S2784" s="240"/>
      <c r="T2784" s="241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42" t="s">
        <v>129</v>
      </c>
      <c r="AU2784" s="242" t="s">
        <v>81</v>
      </c>
      <c r="AV2784" s="14" t="s">
        <v>81</v>
      </c>
      <c r="AW2784" s="14" t="s">
        <v>33</v>
      </c>
      <c r="AX2784" s="14" t="s">
        <v>71</v>
      </c>
      <c r="AY2784" s="242" t="s">
        <v>117</v>
      </c>
    </row>
    <row r="2785" s="13" customFormat="1">
      <c r="A2785" s="13"/>
      <c r="B2785" s="221"/>
      <c r="C2785" s="222"/>
      <c r="D2785" s="223" t="s">
        <v>129</v>
      </c>
      <c r="E2785" s="224" t="s">
        <v>19</v>
      </c>
      <c r="F2785" s="225" t="s">
        <v>220</v>
      </c>
      <c r="G2785" s="222"/>
      <c r="H2785" s="224" t="s">
        <v>19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31" t="s">
        <v>129</v>
      </c>
      <c r="AU2785" s="231" t="s">
        <v>81</v>
      </c>
      <c r="AV2785" s="13" t="s">
        <v>79</v>
      </c>
      <c r="AW2785" s="13" t="s">
        <v>33</v>
      </c>
      <c r="AX2785" s="13" t="s">
        <v>71</v>
      </c>
      <c r="AY2785" s="231" t="s">
        <v>117</v>
      </c>
    </row>
    <row r="2786" s="14" customFormat="1">
      <c r="A2786" s="14"/>
      <c r="B2786" s="232"/>
      <c r="C2786" s="233"/>
      <c r="D2786" s="223" t="s">
        <v>129</v>
      </c>
      <c r="E2786" s="234" t="s">
        <v>19</v>
      </c>
      <c r="F2786" s="235" t="s">
        <v>408</v>
      </c>
      <c r="G2786" s="233"/>
      <c r="H2786" s="236">
        <v>9.4920000000000009</v>
      </c>
      <c r="I2786" s="237"/>
      <c r="J2786" s="233"/>
      <c r="K2786" s="233"/>
      <c r="L2786" s="238"/>
      <c r="M2786" s="239"/>
      <c r="N2786" s="240"/>
      <c r="O2786" s="240"/>
      <c r="P2786" s="240"/>
      <c r="Q2786" s="240"/>
      <c r="R2786" s="240"/>
      <c r="S2786" s="240"/>
      <c r="T2786" s="241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42" t="s">
        <v>129</v>
      </c>
      <c r="AU2786" s="242" t="s">
        <v>81</v>
      </c>
      <c r="AV2786" s="14" t="s">
        <v>81</v>
      </c>
      <c r="AW2786" s="14" t="s">
        <v>33</v>
      </c>
      <c r="AX2786" s="14" t="s">
        <v>71</v>
      </c>
      <c r="AY2786" s="242" t="s">
        <v>117</v>
      </c>
    </row>
    <row r="2787" s="14" customFormat="1">
      <c r="A2787" s="14"/>
      <c r="B2787" s="232"/>
      <c r="C2787" s="233"/>
      <c r="D2787" s="223" t="s">
        <v>129</v>
      </c>
      <c r="E2787" s="234" t="s">
        <v>19</v>
      </c>
      <c r="F2787" s="235" t="s">
        <v>222</v>
      </c>
      <c r="G2787" s="233"/>
      <c r="H2787" s="236">
        <v>7</v>
      </c>
      <c r="I2787" s="237"/>
      <c r="J2787" s="233"/>
      <c r="K2787" s="233"/>
      <c r="L2787" s="238"/>
      <c r="M2787" s="239"/>
      <c r="N2787" s="240"/>
      <c r="O2787" s="240"/>
      <c r="P2787" s="240"/>
      <c r="Q2787" s="240"/>
      <c r="R2787" s="240"/>
      <c r="S2787" s="240"/>
      <c r="T2787" s="241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2" t="s">
        <v>129</v>
      </c>
      <c r="AU2787" s="242" t="s">
        <v>81</v>
      </c>
      <c r="AV2787" s="14" t="s">
        <v>81</v>
      </c>
      <c r="AW2787" s="14" t="s">
        <v>33</v>
      </c>
      <c r="AX2787" s="14" t="s">
        <v>71</v>
      </c>
      <c r="AY2787" s="242" t="s">
        <v>117</v>
      </c>
    </row>
    <row r="2788" s="13" customFormat="1">
      <c r="A2788" s="13"/>
      <c r="B2788" s="221"/>
      <c r="C2788" s="222"/>
      <c r="D2788" s="223" t="s">
        <v>129</v>
      </c>
      <c r="E2788" s="224" t="s">
        <v>19</v>
      </c>
      <c r="F2788" s="225" t="s">
        <v>223</v>
      </c>
      <c r="G2788" s="222"/>
      <c r="H2788" s="224" t="s">
        <v>19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1" t="s">
        <v>129</v>
      </c>
      <c r="AU2788" s="231" t="s">
        <v>81</v>
      </c>
      <c r="AV2788" s="13" t="s">
        <v>79</v>
      </c>
      <c r="AW2788" s="13" t="s">
        <v>33</v>
      </c>
      <c r="AX2788" s="13" t="s">
        <v>71</v>
      </c>
      <c r="AY2788" s="231" t="s">
        <v>117</v>
      </c>
    </row>
    <row r="2789" s="14" customFormat="1">
      <c r="A2789" s="14"/>
      <c r="B2789" s="232"/>
      <c r="C2789" s="233"/>
      <c r="D2789" s="223" t="s">
        <v>129</v>
      </c>
      <c r="E2789" s="234" t="s">
        <v>19</v>
      </c>
      <c r="F2789" s="235" t="s">
        <v>409</v>
      </c>
      <c r="G2789" s="233"/>
      <c r="H2789" s="236">
        <v>1.379</v>
      </c>
      <c r="I2789" s="237"/>
      <c r="J2789" s="233"/>
      <c r="K2789" s="233"/>
      <c r="L2789" s="238"/>
      <c r="M2789" s="239"/>
      <c r="N2789" s="240"/>
      <c r="O2789" s="240"/>
      <c r="P2789" s="240"/>
      <c r="Q2789" s="240"/>
      <c r="R2789" s="240"/>
      <c r="S2789" s="240"/>
      <c r="T2789" s="241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42" t="s">
        <v>129</v>
      </c>
      <c r="AU2789" s="242" t="s">
        <v>81</v>
      </c>
      <c r="AV2789" s="14" t="s">
        <v>81</v>
      </c>
      <c r="AW2789" s="14" t="s">
        <v>33</v>
      </c>
      <c r="AX2789" s="14" t="s">
        <v>71</v>
      </c>
      <c r="AY2789" s="242" t="s">
        <v>117</v>
      </c>
    </row>
    <row r="2790" s="14" customFormat="1">
      <c r="A2790" s="14"/>
      <c r="B2790" s="232"/>
      <c r="C2790" s="233"/>
      <c r="D2790" s="223" t="s">
        <v>129</v>
      </c>
      <c r="E2790" s="234" t="s">
        <v>19</v>
      </c>
      <c r="F2790" s="235" t="s">
        <v>225</v>
      </c>
      <c r="G2790" s="233"/>
      <c r="H2790" s="236">
        <v>1.04</v>
      </c>
      <c r="I2790" s="237"/>
      <c r="J2790" s="233"/>
      <c r="K2790" s="233"/>
      <c r="L2790" s="238"/>
      <c r="M2790" s="239"/>
      <c r="N2790" s="240"/>
      <c r="O2790" s="240"/>
      <c r="P2790" s="240"/>
      <c r="Q2790" s="240"/>
      <c r="R2790" s="240"/>
      <c r="S2790" s="240"/>
      <c r="T2790" s="241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42" t="s">
        <v>129</v>
      </c>
      <c r="AU2790" s="242" t="s">
        <v>81</v>
      </c>
      <c r="AV2790" s="14" t="s">
        <v>81</v>
      </c>
      <c r="AW2790" s="14" t="s">
        <v>33</v>
      </c>
      <c r="AX2790" s="14" t="s">
        <v>71</v>
      </c>
      <c r="AY2790" s="242" t="s">
        <v>117</v>
      </c>
    </row>
    <row r="2791" s="16" customFormat="1">
      <c r="A2791" s="16"/>
      <c r="B2791" s="254"/>
      <c r="C2791" s="255"/>
      <c r="D2791" s="223" t="s">
        <v>129</v>
      </c>
      <c r="E2791" s="256" t="s">
        <v>19</v>
      </c>
      <c r="F2791" s="257" t="s">
        <v>266</v>
      </c>
      <c r="G2791" s="255"/>
      <c r="H2791" s="258">
        <v>822.10200000000009</v>
      </c>
      <c r="I2791" s="259"/>
      <c r="J2791" s="255"/>
      <c r="K2791" s="255"/>
      <c r="L2791" s="260"/>
      <c r="M2791" s="261"/>
      <c r="N2791" s="262"/>
      <c r="O2791" s="262"/>
      <c r="P2791" s="262"/>
      <c r="Q2791" s="262"/>
      <c r="R2791" s="262"/>
      <c r="S2791" s="262"/>
      <c r="T2791" s="263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T2791" s="264" t="s">
        <v>129</v>
      </c>
      <c r="AU2791" s="264" t="s">
        <v>81</v>
      </c>
      <c r="AV2791" s="16" t="s">
        <v>267</v>
      </c>
      <c r="AW2791" s="16" t="s">
        <v>33</v>
      </c>
      <c r="AX2791" s="16" t="s">
        <v>71</v>
      </c>
      <c r="AY2791" s="264" t="s">
        <v>117</v>
      </c>
    </row>
    <row r="2792" s="13" customFormat="1">
      <c r="A2792" s="13"/>
      <c r="B2792" s="221"/>
      <c r="C2792" s="222"/>
      <c r="D2792" s="223" t="s">
        <v>129</v>
      </c>
      <c r="E2792" s="224" t="s">
        <v>19</v>
      </c>
      <c r="F2792" s="225" t="s">
        <v>962</v>
      </c>
      <c r="G2792" s="222"/>
      <c r="H2792" s="224" t="s">
        <v>19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1" t="s">
        <v>129</v>
      </c>
      <c r="AU2792" s="231" t="s">
        <v>81</v>
      </c>
      <c r="AV2792" s="13" t="s">
        <v>79</v>
      </c>
      <c r="AW2792" s="13" t="s">
        <v>33</v>
      </c>
      <c r="AX2792" s="13" t="s">
        <v>71</v>
      </c>
      <c r="AY2792" s="231" t="s">
        <v>117</v>
      </c>
    </row>
    <row r="2793" s="13" customFormat="1">
      <c r="A2793" s="13"/>
      <c r="B2793" s="221"/>
      <c r="C2793" s="222"/>
      <c r="D2793" s="223" t="s">
        <v>129</v>
      </c>
      <c r="E2793" s="224" t="s">
        <v>19</v>
      </c>
      <c r="F2793" s="225" t="s">
        <v>963</v>
      </c>
      <c r="G2793" s="222"/>
      <c r="H2793" s="224" t="s">
        <v>19</v>
      </c>
      <c r="I2793" s="226"/>
      <c r="J2793" s="222"/>
      <c r="K2793" s="222"/>
      <c r="L2793" s="227"/>
      <c r="M2793" s="228"/>
      <c r="N2793" s="229"/>
      <c r="O2793" s="229"/>
      <c r="P2793" s="229"/>
      <c r="Q2793" s="229"/>
      <c r="R2793" s="229"/>
      <c r="S2793" s="229"/>
      <c r="T2793" s="230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1" t="s">
        <v>129</v>
      </c>
      <c r="AU2793" s="231" t="s">
        <v>81</v>
      </c>
      <c r="AV2793" s="13" t="s">
        <v>79</v>
      </c>
      <c r="AW2793" s="13" t="s">
        <v>33</v>
      </c>
      <c r="AX2793" s="13" t="s">
        <v>71</v>
      </c>
      <c r="AY2793" s="231" t="s">
        <v>117</v>
      </c>
    </row>
    <row r="2794" s="14" customFormat="1">
      <c r="A2794" s="14"/>
      <c r="B2794" s="232"/>
      <c r="C2794" s="233"/>
      <c r="D2794" s="223" t="s">
        <v>129</v>
      </c>
      <c r="E2794" s="234" t="s">
        <v>19</v>
      </c>
      <c r="F2794" s="235" t="s">
        <v>964</v>
      </c>
      <c r="G2794" s="233"/>
      <c r="H2794" s="236">
        <v>36.786999999999999</v>
      </c>
      <c r="I2794" s="237"/>
      <c r="J2794" s="233"/>
      <c r="K2794" s="233"/>
      <c r="L2794" s="238"/>
      <c r="M2794" s="239"/>
      <c r="N2794" s="240"/>
      <c r="O2794" s="240"/>
      <c r="P2794" s="240"/>
      <c r="Q2794" s="240"/>
      <c r="R2794" s="240"/>
      <c r="S2794" s="240"/>
      <c r="T2794" s="241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42" t="s">
        <v>129</v>
      </c>
      <c r="AU2794" s="242" t="s">
        <v>81</v>
      </c>
      <c r="AV2794" s="14" t="s">
        <v>81</v>
      </c>
      <c r="AW2794" s="14" t="s">
        <v>33</v>
      </c>
      <c r="AX2794" s="14" t="s">
        <v>71</v>
      </c>
      <c r="AY2794" s="242" t="s">
        <v>117</v>
      </c>
    </row>
    <row r="2795" s="14" customFormat="1">
      <c r="A2795" s="14"/>
      <c r="B2795" s="232"/>
      <c r="C2795" s="233"/>
      <c r="D2795" s="223" t="s">
        <v>129</v>
      </c>
      <c r="E2795" s="234" t="s">
        <v>19</v>
      </c>
      <c r="F2795" s="235" t="s">
        <v>965</v>
      </c>
      <c r="G2795" s="233"/>
      <c r="H2795" s="236">
        <v>-12.795999999999999</v>
      </c>
      <c r="I2795" s="237"/>
      <c r="J2795" s="233"/>
      <c r="K2795" s="233"/>
      <c r="L2795" s="238"/>
      <c r="M2795" s="239"/>
      <c r="N2795" s="240"/>
      <c r="O2795" s="240"/>
      <c r="P2795" s="240"/>
      <c r="Q2795" s="240"/>
      <c r="R2795" s="240"/>
      <c r="S2795" s="240"/>
      <c r="T2795" s="241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42" t="s">
        <v>129</v>
      </c>
      <c r="AU2795" s="242" t="s">
        <v>81</v>
      </c>
      <c r="AV2795" s="14" t="s">
        <v>81</v>
      </c>
      <c r="AW2795" s="14" t="s">
        <v>33</v>
      </c>
      <c r="AX2795" s="14" t="s">
        <v>71</v>
      </c>
      <c r="AY2795" s="242" t="s">
        <v>117</v>
      </c>
    </row>
    <row r="2796" s="14" customFormat="1">
      <c r="A2796" s="14"/>
      <c r="B2796" s="232"/>
      <c r="C2796" s="233"/>
      <c r="D2796" s="223" t="s">
        <v>129</v>
      </c>
      <c r="E2796" s="234" t="s">
        <v>19</v>
      </c>
      <c r="F2796" s="235" t="s">
        <v>966</v>
      </c>
      <c r="G2796" s="233"/>
      <c r="H2796" s="236">
        <v>4.1100000000000003</v>
      </c>
      <c r="I2796" s="237"/>
      <c r="J2796" s="233"/>
      <c r="K2796" s="233"/>
      <c r="L2796" s="238"/>
      <c r="M2796" s="239"/>
      <c r="N2796" s="240"/>
      <c r="O2796" s="240"/>
      <c r="P2796" s="240"/>
      <c r="Q2796" s="240"/>
      <c r="R2796" s="240"/>
      <c r="S2796" s="240"/>
      <c r="T2796" s="241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42" t="s">
        <v>129</v>
      </c>
      <c r="AU2796" s="242" t="s">
        <v>81</v>
      </c>
      <c r="AV2796" s="14" t="s">
        <v>81</v>
      </c>
      <c r="AW2796" s="14" t="s">
        <v>33</v>
      </c>
      <c r="AX2796" s="14" t="s">
        <v>71</v>
      </c>
      <c r="AY2796" s="242" t="s">
        <v>117</v>
      </c>
    </row>
    <row r="2797" s="14" customFormat="1">
      <c r="A2797" s="14"/>
      <c r="B2797" s="232"/>
      <c r="C2797" s="233"/>
      <c r="D2797" s="223" t="s">
        <v>129</v>
      </c>
      <c r="E2797" s="234" t="s">
        <v>19</v>
      </c>
      <c r="F2797" s="235" t="s">
        <v>967</v>
      </c>
      <c r="G2797" s="233"/>
      <c r="H2797" s="236">
        <v>20.100000000000001</v>
      </c>
      <c r="I2797" s="237"/>
      <c r="J2797" s="233"/>
      <c r="K2797" s="233"/>
      <c r="L2797" s="238"/>
      <c r="M2797" s="239"/>
      <c r="N2797" s="240"/>
      <c r="O2797" s="240"/>
      <c r="P2797" s="240"/>
      <c r="Q2797" s="240"/>
      <c r="R2797" s="240"/>
      <c r="S2797" s="240"/>
      <c r="T2797" s="241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42" t="s">
        <v>129</v>
      </c>
      <c r="AU2797" s="242" t="s">
        <v>81</v>
      </c>
      <c r="AV2797" s="14" t="s">
        <v>81</v>
      </c>
      <c r="AW2797" s="14" t="s">
        <v>33</v>
      </c>
      <c r="AX2797" s="14" t="s">
        <v>71</v>
      </c>
      <c r="AY2797" s="242" t="s">
        <v>117</v>
      </c>
    </row>
    <row r="2798" s="13" customFormat="1">
      <c r="A2798" s="13"/>
      <c r="B2798" s="221"/>
      <c r="C2798" s="222"/>
      <c r="D2798" s="223" t="s">
        <v>129</v>
      </c>
      <c r="E2798" s="224" t="s">
        <v>19</v>
      </c>
      <c r="F2798" s="225" t="s">
        <v>968</v>
      </c>
      <c r="G2798" s="222"/>
      <c r="H2798" s="224" t="s">
        <v>19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1" t="s">
        <v>129</v>
      </c>
      <c r="AU2798" s="231" t="s">
        <v>81</v>
      </c>
      <c r="AV2798" s="13" t="s">
        <v>79</v>
      </c>
      <c r="AW2798" s="13" t="s">
        <v>33</v>
      </c>
      <c r="AX2798" s="13" t="s">
        <v>71</v>
      </c>
      <c r="AY2798" s="231" t="s">
        <v>117</v>
      </c>
    </row>
    <row r="2799" s="14" customFormat="1">
      <c r="A2799" s="14"/>
      <c r="B2799" s="232"/>
      <c r="C2799" s="233"/>
      <c r="D2799" s="223" t="s">
        <v>129</v>
      </c>
      <c r="E2799" s="234" t="s">
        <v>19</v>
      </c>
      <c r="F2799" s="235" t="s">
        <v>969</v>
      </c>
      <c r="G2799" s="233"/>
      <c r="H2799" s="236">
        <v>52.204000000000001</v>
      </c>
      <c r="I2799" s="237"/>
      <c r="J2799" s="233"/>
      <c r="K2799" s="233"/>
      <c r="L2799" s="238"/>
      <c r="M2799" s="239"/>
      <c r="N2799" s="240"/>
      <c r="O2799" s="240"/>
      <c r="P2799" s="240"/>
      <c r="Q2799" s="240"/>
      <c r="R2799" s="240"/>
      <c r="S2799" s="240"/>
      <c r="T2799" s="241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42" t="s">
        <v>129</v>
      </c>
      <c r="AU2799" s="242" t="s">
        <v>81</v>
      </c>
      <c r="AV2799" s="14" t="s">
        <v>81</v>
      </c>
      <c r="AW2799" s="14" t="s">
        <v>33</v>
      </c>
      <c r="AX2799" s="14" t="s">
        <v>71</v>
      </c>
      <c r="AY2799" s="242" t="s">
        <v>117</v>
      </c>
    </row>
    <row r="2800" s="14" customFormat="1">
      <c r="A2800" s="14"/>
      <c r="B2800" s="232"/>
      <c r="C2800" s="233"/>
      <c r="D2800" s="223" t="s">
        <v>129</v>
      </c>
      <c r="E2800" s="234" t="s">
        <v>19</v>
      </c>
      <c r="F2800" s="235" t="s">
        <v>970</v>
      </c>
      <c r="G2800" s="233"/>
      <c r="H2800" s="236">
        <v>11.334</v>
      </c>
      <c r="I2800" s="237"/>
      <c r="J2800" s="233"/>
      <c r="K2800" s="233"/>
      <c r="L2800" s="238"/>
      <c r="M2800" s="239"/>
      <c r="N2800" s="240"/>
      <c r="O2800" s="240"/>
      <c r="P2800" s="240"/>
      <c r="Q2800" s="240"/>
      <c r="R2800" s="240"/>
      <c r="S2800" s="240"/>
      <c r="T2800" s="241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42" t="s">
        <v>129</v>
      </c>
      <c r="AU2800" s="242" t="s">
        <v>81</v>
      </c>
      <c r="AV2800" s="14" t="s">
        <v>81</v>
      </c>
      <c r="AW2800" s="14" t="s">
        <v>33</v>
      </c>
      <c r="AX2800" s="14" t="s">
        <v>71</v>
      </c>
      <c r="AY2800" s="242" t="s">
        <v>117</v>
      </c>
    </row>
    <row r="2801" s="13" customFormat="1">
      <c r="A2801" s="13"/>
      <c r="B2801" s="221"/>
      <c r="C2801" s="222"/>
      <c r="D2801" s="223" t="s">
        <v>129</v>
      </c>
      <c r="E2801" s="224" t="s">
        <v>19</v>
      </c>
      <c r="F2801" s="225" t="s">
        <v>971</v>
      </c>
      <c r="G2801" s="222"/>
      <c r="H2801" s="224" t="s">
        <v>19</v>
      </c>
      <c r="I2801" s="226"/>
      <c r="J2801" s="222"/>
      <c r="K2801" s="222"/>
      <c r="L2801" s="227"/>
      <c r="M2801" s="228"/>
      <c r="N2801" s="229"/>
      <c r="O2801" s="229"/>
      <c r="P2801" s="229"/>
      <c r="Q2801" s="229"/>
      <c r="R2801" s="229"/>
      <c r="S2801" s="229"/>
      <c r="T2801" s="230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1" t="s">
        <v>129</v>
      </c>
      <c r="AU2801" s="231" t="s">
        <v>81</v>
      </c>
      <c r="AV2801" s="13" t="s">
        <v>79</v>
      </c>
      <c r="AW2801" s="13" t="s">
        <v>33</v>
      </c>
      <c r="AX2801" s="13" t="s">
        <v>71</v>
      </c>
      <c r="AY2801" s="231" t="s">
        <v>117</v>
      </c>
    </row>
    <row r="2802" s="14" customFormat="1">
      <c r="A2802" s="14"/>
      <c r="B2802" s="232"/>
      <c r="C2802" s="233"/>
      <c r="D2802" s="223" t="s">
        <v>129</v>
      </c>
      <c r="E2802" s="234" t="s">
        <v>19</v>
      </c>
      <c r="F2802" s="235" t="s">
        <v>972</v>
      </c>
      <c r="G2802" s="233"/>
      <c r="H2802" s="236">
        <v>7.4100000000000001</v>
      </c>
      <c r="I2802" s="237"/>
      <c r="J2802" s="233"/>
      <c r="K2802" s="233"/>
      <c r="L2802" s="238"/>
      <c r="M2802" s="239"/>
      <c r="N2802" s="240"/>
      <c r="O2802" s="240"/>
      <c r="P2802" s="240"/>
      <c r="Q2802" s="240"/>
      <c r="R2802" s="240"/>
      <c r="S2802" s="240"/>
      <c r="T2802" s="241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42" t="s">
        <v>129</v>
      </c>
      <c r="AU2802" s="242" t="s">
        <v>81</v>
      </c>
      <c r="AV2802" s="14" t="s">
        <v>81</v>
      </c>
      <c r="AW2802" s="14" t="s">
        <v>33</v>
      </c>
      <c r="AX2802" s="14" t="s">
        <v>71</v>
      </c>
      <c r="AY2802" s="242" t="s">
        <v>117</v>
      </c>
    </row>
    <row r="2803" s="14" customFormat="1">
      <c r="A2803" s="14"/>
      <c r="B2803" s="232"/>
      <c r="C2803" s="233"/>
      <c r="D2803" s="223" t="s">
        <v>129</v>
      </c>
      <c r="E2803" s="234" t="s">
        <v>19</v>
      </c>
      <c r="F2803" s="235" t="s">
        <v>973</v>
      </c>
      <c r="G2803" s="233"/>
      <c r="H2803" s="236">
        <v>-0.14000000000000001</v>
      </c>
      <c r="I2803" s="237"/>
      <c r="J2803" s="233"/>
      <c r="K2803" s="233"/>
      <c r="L2803" s="238"/>
      <c r="M2803" s="239"/>
      <c r="N2803" s="240"/>
      <c r="O2803" s="240"/>
      <c r="P2803" s="240"/>
      <c r="Q2803" s="240"/>
      <c r="R2803" s="240"/>
      <c r="S2803" s="240"/>
      <c r="T2803" s="241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42" t="s">
        <v>129</v>
      </c>
      <c r="AU2803" s="242" t="s">
        <v>81</v>
      </c>
      <c r="AV2803" s="14" t="s">
        <v>81</v>
      </c>
      <c r="AW2803" s="14" t="s">
        <v>33</v>
      </c>
      <c r="AX2803" s="14" t="s">
        <v>71</v>
      </c>
      <c r="AY2803" s="242" t="s">
        <v>117</v>
      </c>
    </row>
    <row r="2804" s="14" customFormat="1">
      <c r="A2804" s="14"/>
      <c r="B2804" s="232"/>
      <c r="C2804" s="233"/>
      <c r="D2804" s="223" t="s">
        <v>129</v>
      </c>
      <c r="E2804" s="234" t="s">
        <v>19</v>
      </c>
      <c r="F2804" s="235" t="s">
        <v>974</v>
      </c>
      <c r="G2804" s="233"/>
      <c r="H2804" s="236">
        <v>11.699999999999999</v>
      </c>
      <c r="I2804" s="237"/>
      <c r="J2804" s="233"/>
      <c r="K2804" s="233"/>
      <c r="L2804" s="238"/>
      <c r="M2804" s="239"/>
      <c r="N2804" s="240"/>
      <c r="O2804" s="240"/>
      <c r="P2804" s="240"/>
      <c r="Q2804" s="240"/>
      <c r="R2804" s="240"/>
      <c r="S2804" s="240"/>
      <c r="T2804" s="241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42" t="s">
        <v>129</v>
      </c>
      <c r="AU2804" s="242" t="s">
        <v>81</v>
      </c>
      <c r="AV2804" s="14" t="s">
        <v>81</v>
      </c>
      <c r="AW2804" s="14" t="s">
        <v>33</v>
      </c>
      <c r="AX2804" s="14" t="s">
        <v>71</v>
      </c>
      <c r="AY2804" s="242" t="s">
        <v>117</v>
      </c>
    </row>
    <row r="2805" s="14" customFormat="1">
      <c r="A2805" s="14"/>
      <c r="B2805" s="232"/>
      <c r="C2805" s="233"/>
      <c r="D2805" s="223" t="s">
        <v>129</v>
      </c>
      <c r="E2805" s="234" t="s">
        <v>19</v>
      </c>
      <c r="F2805" s="235" t="s">
        <v>975</v>
      </c>
      <c r="G2805" s="233"/>
      <c r="H2805" s="236">
        <v>-1.0680000000000001</v>
      </c>
      <c r="I2805" s="237"/>
      <c r="J2805" s="233"/>
      <c r="K2805" s="233"/>
      <c r="L2805" s="238"/>
      <c r="M2805" s="239"/>
      <c r="N2805" s="240"/>
      <c r="O2805" s="240"/>
      <c r="P2805" s="240"/>
      <c r="Q2805" s="240"/>
      <c r="R2805" s="240"/>
      <c r="S2805" s="240"/>
      <c r="T2805" s="241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42" t="s">
        <v>129</v>
      </c>
      <c r="AU2805" s="242" t="s">
        <v>81</v>
      </c>
      <c r="AV2805" s="14" t="s">
        <v>81</v>
      </c>
      <c r="AW2805" s="14" t="s">
        <v>33</v>
      </c>
      <c r="AX2805" s="14" t="s">
        <v>71</v>
      </c>
      <c r="AY2805" s="242" t="s">
        <v>117</v>
      </c>
    </row>
    <row r="2806" s="14" customFormat="1">
      <c r="A2806" s="14"/>
      <c r="B2806" s="232"/>
      <c r="C2806" s="233"/>
      <c r="D2806" s="223" t="s">
        <v>129</v>
      </c>
      <c r="E2806" s="234" t="s">
        <v>19</v>
      </c>
      <c r="F2806" s="235" t="s">
        <v>976</v>
      </c>
      <c r="G2806" s="233"/>
      <c r="H2806" s="236">
        <v>4.4199999999999999</v>
      </c>
      <c r="I2806" s="237"/>
      <c r="J2806" s="233"/>
      <c r="K2806" s="233"/>
      <c r="L2806" s="238"/>
      <c r="M2806" s="239"/>
      <c r="N2806" s="240"/>
      <c r="O2806" s="240"/>
      <c r="P2806" s="240"/>
      <c r="Q2806" s="240"/>
      <c r="R2806" s="240"/>
      <c r="S2806" s="240"/>
      <c r="T2806" s="241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42" t="s">
        <v>129</v>
      </c>
      <c r="AU2806" s="242" t="s">
        <v>81</v>
      </c>
      <c r="AV2806" s="14" t="s">
        <v>81</v>
      </c>
      <c r="AW2806" s="14" t="s">
        <v>33</v>
      </c>
      <c r="AX2806" s="14" t="s">
        <v>71</v>
      </c>
      <c r="AY2806" s="242" t="s">
        <v>117</v>
      </c>
    </row>
    <row r="2807" s="14" customFormat="1">
      <c r="A2807" s="14"/>
      <c r="B2807" s="232"/>
      <c r="C2807" s="233"/>
      <c r="D2807" s="223" t="s">
        <v>129</v>
      </c>
      <c r="E2807" s="234" t="s">
        <v>19</v>
      </c>
      <c r="F2807" s="235" t="s">
        <v>973</v>
      </c>
      <c r="G2807" s="233"/>
      <c r="H2807" s="236">
        <v>-0.14000000000000001</v>
      </c>
      <c r="I2807" s="237"/>
      <c r="J2807" s="233"/>
      <c r="K2807" s="233"/>
      <c r="L2807" s="238"/>
      <c r="M2807" s="239"/>
      <c r="N2807" s="240"/>
      <c r="O2807" s="240"/>
      <c r="P2807" s="240"/>
      <c r="Q2807" s="240"/>
      <c r="R2807" s="240"/>
      <c r="S2807" s="240"/>
      <c r="T2807" s="241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42" t="s">
        <v>129</v>
      </c>
      <c r="AU2807" s="242" t="s">
        <v>81</v>
      </c>
      <c r="AV2807" s="14" t="s">
        <v>81</v>
      </c>
      <c r="AW2807" s="14" t="s">
        <v>33</v>
      </c>
      <c r="AX2807" s="14" t="s">
        <v>71</v>
      </c>
      <c r="AY2807" s="242" t="s">
        <v>117</v>
      </c>
    </row>
    <row r="2808" s="14" customFormat="1">
      <c r="A2808" s="14"/>
      <c r="B2808" s="232"/>
      <c r="C2808" s="233"/>
      <c r="D2808" s="223" t="s">
        <v>129</v>
      </c>
      <c r="E2808" s="234" t="s">
        <v>19</v>
      </c>
      <c r="F2808" s="235" t="s">
        <v>977</v>
      </c>
      <c r="G2808" s="233"/>
      <c r="H2808" s="236">
        <v>7.54</v>
      </c>
      <c r="I2808" s="237"/>
      <c r="J2808" s="233"/>
      <c r="K2808" s="233"/>
      <c r="L2808" s="238"/>
      <c r="M2808" s="239"/>
      <c r="N2808" s="240"/>
      <c r="O2808" s="240"/>
      <c r="P2808" s="240"/>
      <c r="Q2808" s="240"/>
      <c r="R2808" s="240"/>
      <c r="S2808" s="240"/>
      <c r="T2808" s="241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42" t="s">
        <v>129</v>
      </c>
      <c r="AU2808" s="242" t="s">
        <v>81</v>
      </c>
      <c r="AV2808" s="14" t="s">
        <v>81</v>
      </c>
      <c r="AW2808" s="14" t="s">
        <v>33</v>
      </c>
      <c r="AX2808" s="14" t="s">
        <v>71</v>
      </c>
      <c r="AY2808" s="242" t="s">
        <v>117</v>
      </c>
    </row>
    <row r="2809" s="14" customFormat="1">
      <c r="A2809" s="14"/>
      <c r="B2809" s="232"/>
      <c r="C2809" s="233"/>
      <c r="D2809" s="223" t="s">
        <v>129</v>
      </c>
      <c r="E2809" s="234" t="s">
        <v>19</v>
      </c>
      <c r="F2809" s="235" t="s">
        <v>978</v>
      </c>
      <c r="G2809" s="233"/>
      <c r="H2809" s="236">
        <v>-0.42999999999999999</v>
      </c>
      <c r="I2809" s="237"/>
      <c r="J2809" s="233"/>
      <c r="K2809" s="233"/>
      <c r="L2809" s="238"/>
      <c r="M2809" s="239"/>
      <c r="N2809" s="240"/>
      <c r="O2809" s="240"/>
      <c r="P2809" s="240"/>
      <c r="Q2809" s="240"/>
      <c r="R2809" s="240"/>
      <c r="S2809" s="240"/>
      <c r="T2809" s="241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42" t="s">
        <v>129</v>
      </c>
      <c r="AU2809" s="242" t="s">
        <v>81</v>
      </c>
      <c r="AV2809" s="14" t="s">
        <v>81</v>
      </c>
      <c r="AW2809" s="14" t="s">
        <v>33</v>
      </c>
      <c r="AX2809" s="14" t="s">
        <v>71</v>
      </c>
      <c r="AY2809" s="242" t="s">
        <v>117</v>
      </c>
    </row>
    <row r="2810" s="14" customFormat="1">
      <c r="A2810" s="14"/>
      <c r="B2810" s="232"/>
      <c r="C2810" s="233"/>
      <c r="D2810" s="223" t="s">
        <v>129</v>
      </c>
      <c r="E2810" s="234" t="s">
        <v>19</v>
      </c>
      <c r="F2810" s="235" t="s">
        <v>979</v>
      </c>
      <c r="G2810" s="233"/>
      <c r="H2810" s="236">
        <v>10.52</v>
      </c>
      <c r="I2810" s="237"/>
      <c r="J2810" s="233"/>
      <c r="K2810" s="233"/>
      <c r="L2810" s="238"/>
      <c r="M2810" s="239"/>
      <c r="N2810" s="240"/>
      <c r="O2810" s="240"/>
      <c r="P2810" s="240"/>
      <c r="Q2810" s="240"/>
      <c r="R2810" s="240"/>
      <c r="S2810" s="240"/>
      <c r="T2810" s="241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42" t="s">
        <v>129</v>
      </c>
      <c r="AU2810" s="242" t="s">
        <v>81</v>
      </c>
      <c r="AV2810" s="14" t="s">
        <v>81</v>
      </c>
      <c r="AW2810" s="14" t="s">
        <v>33</v>
      </c>
      <c r="AX2810" s="14" t="s">
        <v>71</v>
      </c>
      <c r="AY2810" s="242" t="s">
        <v>117</v>
      </c>
    </row>
    <row r="2811" s="13" customFormat="1">
      <c r="A2811" s="13"/>
      <c r="B2811" s="221"/>
      <c r="C2811" s="222"/>
      <c r="D2811" s="223" t="s">
        <v>129</v>
      </c>
      <c r="E2811" s="224" t="s">
        <v>19</v>
      </c>
      <c r="F2811" s="225" t="s">
        <v>980</v>
      </c>
      <c r="G2811" s="222"/>
      <c r="H2811" s="224" t="s">
        <v>19</v>
      </c>
      <c r="I2811" s="226"/>
      <c r="J2811" s="222"/>
      <c r="K2811" s="222"/>
      <c r="L2811" s="227"/>
      <c r="M2811" s="228"/>
      <c r="N2811" s="229"/>
      <c r="O2811" s="229"/>
      <c r="P2811" s="229"/>
      <c r="Q2811" s="229"/>
      <c r="R2811" s="229"/>
      <c r="S2811" s="229"/>
      <c r="T2811" s="230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1" t="s">
        <v>129</v>
      </c>
      <c r="AU2811" s="231" t="s">
        <v>81</v>
      </c>
      <c r="AV2811" s="13" t="s">
        <v>79</v>
      </c>
      <c r="AW2811" s="13" t="s">
        <v>33</v>
      </c>
      <c r="AX2811" s="13" t="s">
        <v>71</v>
      </c>
      <c r="AY2811" s="231" t="s">
        <v>117</v>
      </c>
    </row>
    <row r="2812" s="14" customFormat="1">
      <c r="A2812" s="14"/>
      <c r="B2812" s="232"/>
      <c r="C2812" s="233"/>
      <c r="D2812" s="223" t="s">
        <v>129</v>
      </c>
      <c r="E2812" s="234" t="s">
        <v>19</v>
      </c>
      <c r="F2812" s="235" t="s">
        <v>981</v>
      </c>
      <c r="G2812" s="233"/>
      <c r="H2812" s="236">
        <v>15.531000000000001</v>
      </c>
      <c r="I2812" s="237"/>
      <c r="J2812" s="233"/>
      <c r="K2812" s="233"/>
      <c r="L2812" s="238"/>
      <c r="M2812" s="239"/>
      <c r="N2812" s="240"/>
      <c r="O2812" s="240"/>
      <c r="P2812" s="240"/>
      <c r="Q2812" s="240"/>
      <c r="R2812" s="240"/>
      <c r="S2812" s="240"/>
      <c r="T2812" s="241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42" t="s">
        <v>129</v>
      </c>
      <c r="AU2812" s="242" t="s">
        <v>81</v>
      </c>
      <c r="AV2812" s="14" t="s">
        <v>81</v>
      </c>
      <c r="AW2812" s="14" t="s">
        <v>33</v>
      </c>
      <c r="AX2812" s="14" t="s">
        <v>71</v>
      </c>
      <c r="AY2812" s="242" t="s">
        <v>117</v>
      </c>
    </row>
    <row r="2813" s="14" customFormat="1">
      <c r="A2813" s="14"/>
      <c r="B2813" s="232"/>
      <c r="C2813" s="233"/>
      <c r="D2813" s="223" t="s">
        <v>129</v>
      </c>
      <c r="E2813" s="234" t="s">
        <v>19</v>
      </c>
      <c r="F2813" s="235" t="s">
        <v>982</v>
      </c>
      <c r="G2813" s="233"/>
      <c r="H2813" s="236">
        <v>-10.436999999999999</v>
      </c>
      <c r="I2813" s="237"/>
      <c r="J2813" s="233"/>
      <c r="K2813" s="233"/>
      <c r="L2813" s="238"/>
      <c r="M2813" s="239"/>
      <c r="N2813" s="240"/>
      <c r="O2813" s="240"/>
      <c r="P2813" s="240"/>
      <c r="Q2813" s="240"/>
      <c r="R2813" s="240"/>
      <c r="S2813" s="240"/>
      <c r="T2813" s="241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42" t="s">
        <v>129</v>
      </c>
      <c r="AU2813" s="242" t="s">
        <v>81</v>
      </c>
      <c r="AV2813" s="14" t="s">
        <v>81</v>
      </c>
      <c r="AW2813" s="14" t="s">
        <v>33</v>
      </c>
      <c r="AX2813" s="14" t="s">
        <v>71</v>
      </c>
      <c r="AY2813" s="242" t="s">
        <v>117</v>
      </c>
    </row>
    <row r="2814" s="14" customFormat="1">
      <c r="A2814" s="14"/>
      <c r="B2814" s="232"/>
      <c r="C2814" s="233"/>
      <c r="D2814" s="223" t="s">
        <v>129</v>
      </c>
      <c r="E2814" s="234" t="s">
        <v>19</v>
      </c>
      <c r="F2814" s="235" t="s">
        <v>983</v>
      </c>
      <c r="G2814" s="233"/>
      <c r="H2814" s="236">
        <v>7.9000000000000004</v>
      </c>
      <c r="I2814" s="237"/>
      <c r="J2814" s="233"/>
      <c r="K2814" s="233"/>
      <c r="L2814" s="238"/>
      <c r="M2814" s="239"/>
      <c r="N2814" s="240"/>
      <c r="O2814" s="240"/>
      <c r="P2814" s="240"/>
      <c r="Q2814" s="240"/>
      <c r="R2814" s="240"/>
      <c r="S2814" s="240"/>
      <c r="T2814" s="241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42" t="s">
        <v>129</v>
      </c>
      <c r="AU2814" s="242" t="s">
        <v>81</v>
      </c>
      <c r="AV2814" s="14" t="s">
        <v>81</v>
      </c>
      <c r="AW2814" s="14" t="s">
        <v>33</v>
      </c>
      <c r="AX2814" s="14" t="s">
        <v>71</v>
      </c>
      <c r="AY2814" s="242" t="s">
        <v>117</v>
      </c>
    </row>
    <row r="2815" s="13" customFormat="1">
      <c r="A2815" s="13"/>
      <c r="B2815" s="221"/>
      <c r="C2815" s="222"/>
      <c r="D2815" s="223" t="s">
        <v>129</v>
      </c>
      <c r="E2815" s="224" t="s">
        <v>19</v>
      </c>
      <c r="F2815" s="225" t="s">
        <v>984</v>
      </c>
      <c r="G2815" s="222"/>
      <c r="H2815" s="224" t="s">
        <v>19</v>
      </c>
      <c r="I2815" s="226"/>
      <c r="J2815" s="222"/>
      <c r="K2815" s="222"/>
      <c r="L2815" s="227"/>
      <c r="M2815" s="228"/>
      <c r="N2815" s="229"/>
      <c r="O2815" s="229"/>
      <c r="P2815" s="229"/>
      <c r="Q2815" s="229"/>
      <c r="R2815" s="229"/>
      <c r="S2815" s="229"/>
      <c r="T2815" s="230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1" t="s">
        <v>129</v>
      </c>
      <c r="AU2815" s="231" t="s">
        <v>81</v>
      </c>
      <c r="AV2815" s="13" t="s">
        <v>79</v>
      </c>
      <c r="AW2815" s="13" t="s">
        <v>33</v>
      </c>
      <c r="AX2815" s="13" t="s">
        <v>71</v>
      </c>
      <c r="AY2815" s="231" t="s">
        <v>117</v>
      </c>
    </row>
    <row r="2816" s="14" customFormat="1">
      <c r="A2816" s="14"/>
      <c r="B2816" s="232"/>
      <c r="C2816" s="233"/>
      <c r="D2816" s="223" t="s">
        <v>129</v>
      </c>
      <c r="E2816" s="234" t="s">
        <v>19</v>
      </c>
      <c r="F2816" s="235" t="s">
        <v>985</v>
      </c>
      <c r="G2816" s="233"/>
      <c r="H2816" s="236">
        <v>128.613</v>
      </c>
      <c r="I2816" s="237"/>
      <c r="J2816" s="233"/>
      <c r="K2816" s="233"/>
      <c r="L2816" s="238"/>
      <c r="M2816" s="239"/>
      <c r="N2816" s="240"/>
      <c r="O2816" s="240"/>
      <c r="P2816" s="240"/>
      <c r="Q2816" s="240"/>
      <c r="R2816" s="240"/>
      <c r="S2816" s="240"/>
      <c r="T2816" s="241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42" t="s">
        <v>129</v>
      </c>
      <c r="AU2816" s="242" t="s">
        <v>81</v>
      </c>
      <c r="AV2816" s="14" t="s">
        <v>81</v>
      </c>
      <c r="AW2816" s="14" t="s">
        <v>33</v>
      </c>
      <c r="AX2816" s="14" t="s">
        <v>71</v>
      </c>
      <c r="AY2816" s="242" t="s">
        <v>117</v>
      </c>
    </row>
    <row r="2817" s="14" customFormat="1">
      <c r="A2817" s="14"/>
      <c r="B2817" s="232"/>
      <c r="C2817" s="233"/>
      <c r="D2817" s="223" t="s">
        <v>129</v>
      </c>
      <c r="E2817" s="234" t="s">
        <v>19</v>
      </c>
      <c r="F2817" s="235" t="s">
        <v>986</v>
      </c>
      <c r="G2817" s="233"/>
      <c r="H2817" s="236">
        <v>-13.875</v>
      </c>
      <c r="I2817" s="237"/>
      <c r="J2817" s="233"/>
      <c r="K2817" s="233"/>
      <c r="L2817" s="238"/>
      <c r="M2817" s="239"/>
      <c r="N2817" s="240"/>
      <c r="O2817" s="240"/>
      <c r="P2817" s="240"/>
      <c r="Q2817" s="240"/>
      <c r="R2817" s="240"/>
      <c r="S2817" s="240"/>
      <c r="T2817" s="241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42" t="s">
        <v>129</v>
      </c>
      <c r="AU2817" s="242" t="s">
        <v>81</v>
      </c>
      <c r="AV2817" s="14" t="s">
        <v>81</v>
      </c>
      <c r="AW2817" s="14" t="s">
        <v>33</v>
      </c>
      <c r="AX2817" s="14" t="s">
        <v>71</v>
      </c>
      <c r="AY2817" s="242" t="s">
        <v>117</v>
      </c>
    </row>
    <row r="2818" s="14" customFormat="1">
      <c r="A2818" s="14"/>
      <c r="B2818" s="232"/>
      <c r="C2818" s="233"/>
      <c r="D2818" s="223" t="s">
        <v>129</v>
      </c>
      <c r="E2818" s="234" t="s">
        <v>19</v>
      </c>
      <c r="F2818" s="235" t="s">
        <v>987</v>
      </c>
      <c r="G2818" s="233"/>
      <c r="H2818" s="236">
        <v>45.200000000000003</v>
      </c>
      <c r="I2818" s="237"/>
      <c r="J2818" s="233"/>
      <c r="K2818" s="233"/>
      <c r="L2818" s="238"/>
      <c r="M2818" s="239"/>
      <c r="N2818" s="240"/>
      <c r="O2818" s="240"/>
      <c r="P2818" s="240"/>
      <c r="Q2818" s="240"/>
      <c r="R2818" s="240"/>
      <c r="S2818" s="240"/>
      <c r="T2818" s="241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42" t="s">
        <v>129</v>
      </c>
      <c r="AU2818" s="242" t="s">
        <v>81</v>
      </c>
      <c r="AV2818" s="14" t="s">
        <v>81</v>
      </c>
      <c r="AW2818" s="14" t="s">
        <v>33</v>
      </c>
      <c r="AX2818" s="14" t="s">
        <v>71</v>
      </c>
      <c r="AY2818" s="242" t="s">
        <v>117</v>
      </c>
    </row>
    <row r="2819" s="13" customFormat="1">
      <c r="A2819" s="13"/>
      <c r="B2819" s="221"/>
      <c r="C2819" s="222"/>
      <c r="D2819" s="223" t="s">
        <v>129</v>
      </c>
      <c r="E2819" s="224" t="s">
        <v>19</v>
      </c>
      <c r="F2819" s="225" t="s">
        <v>988</v>
      </c>
      <c r="G2819" s="222"/>
      <c r="H2819" s="224" t="s">
        <v>19</v>
      </c>
      <c r="I2819" s="226"/>
      <c r="J2819" s="222"/>
      <c r="K2819" s="222"/>
      <c r="L2819" s="227"/>
      <c r="M2819" s="228"/>
      <c r="N2819" s="229"/>
      <c r="O2819" s="229"/>
      <c r="P2819" s="229"/>
      <c r="Q2819" s="229"/>
      <c r="R2819" s="229"/>
      <c r="S2819" s="229"/>
      <c r="T2819" s="230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1" t="s">
        <v>129</v>
      </c>
      <c r="AU2819" s="231" t="s">
        <v>81</v>
      </c>
      <c r="AV2819" s="13" t="s">
        <v>79</v>
      </c>
      <c r="AW2819" s="13" t="s">
        <v>33</v>
      </c>
      <c r="AX2819" s="13" t="s">
        <v>71</v>
      </c>
      <c r="AY2819" s="231" t="s">
        <v>117</v>
      </c>
    </row>
    <row r="2820" s="14" customFormat="1">
      <c r="A2820" s="14"/>
      <c r="B2820" s="232"/>
      <c r="C2820" s="233"/>
      <c r="D2820" s="223" t="s">
        <v>129</v>
      </c>
      <c r="E2820" s="234" t="s">
        <v>19</v>
      </c>
      <c r="F2820" s="235" t="s">
        <v>989</v>
      </c>
      <c r="G2820" s="233"/>
      <c r="H2820" s="236">
        <v>26.920999999999999</v>
      </c>
      <c r="I2820" s="237"/>
      <c r="J2820" s="233"/>
      <c r="K2820" s="233"/>
      <c r="L2820" s="238"/>
      <c r="M2820" s="239"/>
      <c r="N2820" s="240"/>
      <c r="O2820" s="240"/>
      <c r="P2820" s="240"/>
      <c r="Q2820" s="240"/>
      <c r="R2820" s="240"/>
      <c r="S2820" s="240"/>
      <c r="T2820" s="241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42" t="s">
        <v>129</v>
      </c>
      <c r="AU2820" s="242" t="s">
        <v>81</v>
      </c>
      <c r="AV2820" s="14" t="s">
        <v>81</v>
      </c>
      <c r="AW2820" s="14" t="s">
        <v>33</v>
      </c>
      <c r="AX2820" s="14" t="s">
        <v>71</v>
      </c>
      <c r="AY2820" s="242" t="s">
        <v>117</v>
      </c>
    </row>
    <row r="2821" s="14" customFormat="1">
      <c r="A2821" s="14"/>
      <c r="B2821" s="232"/>
      <c r="C2821" s="233"/>
      <c r="D2821" s="223" t="s">
        <v>129</v>
      </c>
      <c r="E2821" s="234" t="s">
        <v>19</v>
      </c>
      <c r="F2821" s="235" t="s">
        <v>990</v>
      </c>
      <c r="G2821" s="233"/>
      <c r="H2821" s="236">
        <v>-2.1600000000000001</v>
      </c>
      <c r="I2821" s="237"/>
      <c r="J2821" s="233"/>
      <c r="K2821" s="233"/>
      <c r="L2821" s="238"/>
      <c r="M2821" s="239"/>
      <c r="N2821" s="240"/>
      <c r="O2821" s="240"/>
      <c r="P2821" s="240"/>
      <c r="Q2821" s="240"/>
      <c r="R2821" s="240"/>
      <c r="S2821" s="240"/>
      <c r="T2821" s="241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42" t="s">
        <v>129</v>
      </c>
      <c r="AU2821" s="242" t="s">
        <v>81</v>
      </c>
      <c r="AV2821" s="14" t="s">
        <v>81</v>
      </c>
      <c r="AW2821" s="14" t="s">
        <v>33</v>
      </c>
      <c r="AX2821" s="14" t="s">
        <v>71</v>
      </c>
      <c r="AY2821" s="242" t="s">
        <v>117</v>
      </c>
    </row>
    <row r="2822" s="13" customFormat="1">
      <c r="A2822" s="13"/>
      <c r="B2822" s="221"/>
      <c r="C2822" s="222"/>
      <c r="D2822" s="223" t="s">
        <v>129</v>
      </c>
      <c r="E2822" s="224" t="s">
        <v>19</v>
      </c>
      <c r="F2822" s="225" t="s">
        <v>991</v>
      </c>
      <c r="G2822" s="222"/>
      <c r="H2822" s="224" t="s">
        <v>19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1" t="s">
        <v>129</v>
      </c>
      <c r="AU2822" s="231" t="s">
        <v>81</v>
      </c>
      <c r="AV2822" s="13" t="s">
        <v>79</v>
      </c>
      <c r="AW2822" s="13" t="s">
        <v>33</v>
      </c>
      <c r="AX2822" s="13" t="s">
        <v>71</v>
      </c>
      <c r="AY2822" s="231" t="s">
        <v>117</v>
      </c>
    </row>
    <row r="2823" s="14" customFormat="1">
      <c r="A2823" s="14"/>
      <c r="B2823" s="232"/>
      <c r="C2823" s="233"/>
      <c r="D2823" s="223" t="s">
        <v>129</v>
      </c>
      <c r="E2823" s="234" t="s">
        <v>19</v>
      </c>
      <c r="F2823" s="235" t="s">
        <v>992</v>
      </c>
      <c r="G2823" s="233"/>
      <c r="H2823" s="236">
        <v>28.783999999999999</v>
      </c>
      <c r="I2823" s="237"/>
      <c r="J2823" s="233"/>
      <c r="K2823" s="233"/>
      <c r="L2823" s="238"/>
      <c r="M2823" s="239"/>
      <c r="N2823" s="240"/>
      <c r="O2823" s="240"/>
      <c r="P2823" s="240"/>
      <c r="Q2823" s="240"/>
      <c r="R2823" s="240"/>
      <c r="S2823" s="240"/>
      <c r="T2823" s="241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42" t="s">
        <v>129</v>
      </c>
      <c r="AU2823" s="242" t="s">
        <v>81</v>
      </c>
      <c r="AV2823" s="14" t="s">
        <v>81</v>
      </c>
      <c r="AW2823" s="14" t="s">
        <v>33</v>
      </c>
      <c r="AX2823" s="14" t="s">
        <v>71</v>
      </c>
      <c r="AY2823" s="242" t="s">
        <v>117</v>
      </c>
    </row>
    <row r="2824" s="14" customFormat="1">
      <c r="A2824" s="14"/>
      <c r="B2824" s="232"/>
      <c r="C2824" s="233"/>
      <c r="D2824" s="223" t="s">
        <v>129</v>
      </c>
      <c r="E2824" s="234" t="s">
        <v>19</v>
      </c>
      <c r="F2824" s="235" t="s">
        <v>993</v>
      </c>
      <c r="G2824" s="233"/>
      <c r="H2824" s="236">
        <v>-7.0919999999999996</v>
      </c>
      <c r="I2824" s="237"/>
      <c r="J2824" s="233"/>
      <c r="K2824" s="233"/>
      <c r="L2824" s="238"/>
      <c r="M2824" s="239"/>
      <c r="N2824" s="240"/>
      <c r="O2824" s="240"/>
      <c r="P2824" s="240"/>
      <c r="Q2824" s="240"/>
      <c r="R2824" s="240"/>
      <c r="S2824" s="240"/>
      <c r="T2824" s="241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42" t="s">
        <v>129</v>
      </c>
      <c r="AU2824" s="242" t="s">
        <v>81</v>
      </c>
      <c r="AV2824" s="14" t="s">
        <v>81</v>
      </c>
      <c r="AW2824" s="14" t="s">
        <v>33</v>
      </c>
      <c r="AX2824" s="14" t="s">
        <v>71</v>
      </c>
      <c r="AY2824" s="242" t="s">
        <v>117</v>
      </c>
    </row>
    <row r="2825" s="14" customFormat="1">
      <c r="A2825" s="14"/>
      <c r="B2825" s="232"/>
      <c r="C2825" s="233"/>
      <c r="D2825" s="223" t="s">
        <v>129</v>
      </c>
      <c r="E2825" s="234" t="s">
        <v>19</v>
      </c>
      <c r="F2825" s="235" t="s">
        <v>994</v>
      </c>
      <c r="G2825" s="233"/>
      <c r="H2825" s="236">
        <v>11.779999999999999</v>
      </c>
      <c r="I2825" s="237"/>
      <c r="J2825" s="233"/>
      <c r="K2825" s="233"/>
      <c r="L2825" s="238"/>
      <c r="M2825" s="239"/>
      <c r="N2825" s="240"/>
      <c r="O2825" s="240"/>
      <c r="P2825" s="240"/>
      <c r="Q2825" s="240"/>
      <c r="R2825" s="240"/>
      <c r="S2825" s="240"/>
      <c r="T2825" s="241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42" t="s">
        <v>129</v>
      </c>
      <c r="AU2825" s="242" t="s">
        <v>81</v>
      </c>
      <c r="AV2825" s="14" t="s">
        <v>81</v>
      </c>
      <c r="AW2825" s="14" t="s">
        <v>33</v>
      </c>
      <c r="AX2825" s="14" t="s">
        <v>71</v>
      </c>
      <c r="AY2825" s="242" t="s">
        <v>117</v>
      </c>
    </row>
    <row r="2826" s="14" customFormat="1">
      <c r="A2826" s="14"/>
      <c r="B2826" s="232"/>
      <c r="C2826" s="233"/>
      <c r="D2826" s="223" t="s">
        <v>129</v>
      </c>
      <c r="E2826" s="234" t="s">
        <v>19</v>
      </c>
      <c r="F2826" s="235" t="s">
        <v>995</v>
      </c>
      <c r="G2826" s="233"/>
      <c r="H2826" s="236">
        <v>37.509999999999998</v>
      </c>
      <c r="I2826" s="237"/>
      <c r="J2826" s="233"/>
      <c r="K2826" s="233"/>
      <c r="L2826" s="238"/>
      <c r="M2826" s="239"/>
      <c r="N2826" s="240"/>
      <c r="O2826" s="240"/>
      <c r="P2826" s="240"/>
      <c r="Q2826" s="240"/>
      <c r="R2826" s="240"/>
      <c r="S2826" s="240"/>
      <c r="T2826" s="241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42" t="s">
        <v>129</v>
      </c>
      <c r="AU2826" s="242" t="s">
        <v>81</v>
      </c>
      <c r="AV2826" s="14" t="s">
        <v>81</v>
      </c>
      <c r="AW2826" s="14" t="s">
        <v>33</v>
      </c>
      <c r="AX2826" s="14" t="s">
        <v>71</v>
      </c>
      <c r="AY2826" s="242" t="s">
        <v>117</v>
      </c>
    </row>
    <row r="2827" s="13" customFormat="1">
      <c r="A2827" s="13"/>
      <c r="B2827" s="221"/>
      <c r="C2827" s="222"/>
      <c r="D2827" s="223" t="s">
        <v>129</v>
      </c>
      <c r="E2827" s="224" t="s">
        <v>19</v>
      </c>
      <c r="F2827" s="225" t="s">
        <v>996</v>
      </c>
      <c r="G2827" s="222"/>
      <c r="H2827" s="224" t="s">
        <v>19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1" t="s">
        <v>129</v>
      </c>
      <c r="AU2827" s="231" t="s">
        <v>81</v>
      </c>
      <c r="AV2827" s="13" t="s">
        <v>79</v>
      </c>
      <c r="AW2827" s="13" t="s">
        <v>33</v>
      </c>
      <c r="AX2827" s="13" t="s">
        <v>71</v>
      </c>
      <c r="AY2827" s="231" t="s">
        <v>117</v>
      </c>
    </row>
    <row r="2828" s="14" customFormat="1">
      <c r="A2828" s="14"/>
      <c r="B2828" s="232"/>
      <c r="C2828" s="233"/>
      <c r="D2828" s="223" t="s">
        <v>129</v>
      </c>
      <c r="E2828" s="234" t="s">
        <v>19</v>
      </c>
      <c r="F2828" s="235" t="s">
        <v>997</v>
      </c>
      <c r="G2828" s="233"/>
      <c r="H2828" s="236">
        <v>44.673999999999999</v>
      </c>
      <c r="I2828" s="237"/>
      <c r="J2828" s="233"/>
      <c r="K2828" s="233"/>
      <c r="L2828" s="238"/>
      <c r="M2828" s="239"/>
      <c r="N2828" s="240"/>
      <c r="O2828" s="240"/>
      <c r="P2828" s="240"/>
      <c r="Q2828" s="240"/>
      <c r="R2828" s="240"/>
      <c r="S2828" s="240"/>
      <c r="T2828" s="241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42" t="s">
        <v>129</v>
      </c>
      <c r="AU2828" s="242" t="s">
        <v>81</v>
      </c>
      <c r="AV2828" s="14" t="s">
        <v>81</v>
      </c>
      <c r="AW2828" s="14" t="s">
        <v>33</v>
      </c>
      <c r="AX2828" s="14" t="s">
        <v>71</v>
      </c>
      <c r="AY2828" s="242" t="s">
        <v>117</v>
      </c>
    </row>
    <row r="2829" s="14" customFormat="1">
      <c r="A2829" s="14"/>
      <c r="B2829" s="232"/>
      <c r="C2829" s="233"/>
      <c r="D2829" s="223" t="s">
        <v>129</v>
      </c>
      <c r="E2829" s="234" t="s">
        <v>19</v>
      </c>
      <c r="F2829" s="235" t="s">
        <v>998</v>
      </c>
      <c r="G2829" s="233"/>
      <c r="H2829" s="236">
        <v>-3.996</v>
      </c>
      <c r="I2829" s="237"/>
      <c r="J2829" s="233"/>
      <c r="K2829" s="233"/>
      <c r="L2829" s="238"/>
      <c r="M2829" s="239"/>
      <c r="N2829" s="240"/>
      <c r="O2829" s="240"/>
      <c r="P2829" s="240"/>
      <c r="Q2829" s="240"/>
      <c r="R2829" s="240"/>
      <c r="S2829" s="240"/>
      <c r="T2829" s="241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42" t="s">
        <v>129</v>
      </c>
      <c r="AU2829" s="242" t="s">
        <v>81</v>
      </c>
      <c r="AV2829" s="14" t="s">
        <v>81</v>
      </c>
      <c r="AW2829" s="14" t="s">
        <v>33</v>
      </c>
      <c r="AX2829" s="14" t="s">
        <v>71</v>
      </c>
      <c r="AY2829" s="242" t="s">
        <v>117</v>
      </c>
    </row>
    <row r="2830" s="13" customFormat="1">
      <c r="A2830" s="13"/>
      <c r="B2830" s="221"/>
      <c r="C2830" s="222"/>
      <c r="D2830" s="223" t="s">
        <v>129</v>
      </c>
      <c r="E2830" s="224" t="s">
        <v>19</v>
      </c>
      <c r="F2830" s="225" t="s">
        <v>999</v>
      </c>
      <c r="G2830" s="222"/>
      <c r="H2830" s="224" t="s">
        <v>19</v>
      </c>
      <c r="I2830" s="226"/>
      <c r="J2830" s="222"/>
      <c r="K2830" s="222"/>
      <c r="L2830" s="227"/>
      <c r="M2830" s="228"/>
      <c r="N2830" s="229"/>
      <c r="O2830" s="229"/>
      <c r="P2830" s="229"/>
      <c r="Q2830" s="229"/>
      <c r="R2830" s="229"/>
      <c r="S2830" s="229"/>
      <c r="T2830" s="230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1" t="s">
        <v>129</v>
      </c>
      <c r="AU2830" s="231" t="s">
        <v>81</v>
      </c>
      <c r="AV2830" s="13" t="s">
        <v>79</v>
      </c>
      <c r="AW2830" s="13" t="s">
        <v>33</v>
      </c>
      <c r="AX2830" s="13" t="s">
        <v>71</v>
      </c>
      <c r="AY2830" s="231" t="s">
        <v>117</v>
      </c>
    </row>
    <row r="2831" s="14" customFormat="1">
      <c r="A2831" s="14"/>
      <c r="B2831" s="232"/>
      <c r="C2831" s="233"/>
      <c r="D2831" s="223" t="s">
        <v>129</v>
      </c>
      <c r="E2831" s="234" t="s">
        <v>19</v>
      </c>
      <c r="F2831" s="235" t="s">
        <v>1000</v>
      </c>
      <c r="G2831" s="233"/>
      <c r="H2831" s="236">
        <v>11.914999999999999</v>
      </c>
      <c r="I2831" s="237"/>
      <c r="J2831" s="233"/>
      <c r="K2831" s="233"/>
      <c r="L2831" s="238"/>
      <c r="M2831" s="239"/>
      <c r="N2831" s="240"/>
      <c r="O2831" s="240"/>
      <c r="P2831" s="240"/>
      <c r="Q2831" s="240"/>
      <c r="R2831" s="240"/>
      <c r="S2831" s="240"/>
      <c r="T2831" s="241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42" t="s">
        <v>129</v>
      </c>
      <c r="AU2831" s="242" t="s">
        <v>81</v>
      </c>
      <c r="AV2831" s="14" t="s">
        <v>81</v>
      </c>
      <c r="AW2831" s="14" t="s">
        <v>33</v>
      </c>
      <c r="AX2831" s="14" t="s">
        <v>71</v>
      </c>
      <c r="AY2831" s="242" t="s">
        <v>117</v>
      </c>
    </row>
    <row r="2832" s="14" customFormat="1">
      <c r="A2832" s="14"/>
      <c r="B2832" s="232"/>
      <c r="C2832" s="233"/>
      <c r="D2832" s="223" t="s">
        <v>129</v>
      </c>
      <c r="E2832" s="234" t="s">
        <v>19</v>
      </c>
      <c r="F2832" s="235" t="s">
        <v>1001</v>
      </c>
      <c r="G2832" s="233"/>
      <c r="H2832" s="236">
        <v>-1.05</v>
      </c>
      <c r="I2832" s="237"/>
      <c r="J2832" s="233"/>
      <c r="K2832" s="233"/>
      <c r="L2832" s="238"/>
      <c r="M2832" s="239"/>
      <c r="N2832" s="240"/>
      <c r="O2832" s="240"/>
      <c r="P2832" s="240"/>
      <c r="Q2832" s="240"/>
      <c r="R2832" s="240"/>
      <c r="S2832" s="240"/>
      <c r="T2832" s="241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42" t="s">
        <v>129</v>
      </c>
      <c r="AU2832" s="242" t="s">
        <v>81</v>
      </c>
      <c r="AV2832" s="14" t="s">
        <v>81</v>
      </c>
      <c r="AW2832" s="14" t="s">
        <v>33</v>
      </c>
      <c r="AX2832" s="14" t="s">
        <v>71</v>
      </c>
      <c r="AY2832" s="242" t="s">
        <v>117</v>
      </c>
    </row>
    <row r="2833" s="13" customFormat="1">
      <c r="A2833" s="13"/>
      <c r="B2833" s="221"/>
      <c r="C2833" s="222"/>
      <c r="D2833" s="223" t="s">
        <v>129</v>
      </c>
      <c r="E2833" s="224" t="s">
        <v>19</v>
      </c>
      <c r="F2833" s="225" t="s">
        <v>1002</v>
      </c>
      <c r="G2833" s="222"/>
      <c r="H2833" s="224" t="s">
        <v>19</v>
      </c>
      <c r="I2833" s="226"/>
      <c r="J2833" s="222"/>
      <c r="K2833" s="222"/>
      <c r="L2833" s="227"/>
      <c r="M2833" s="228"/>
      <c r="N2833" s="229"/>
      <c r="O2833" s="229"/>
      <c r="P2833" s="229"/>
      <c r="Q2833" s="229"/>
      <c r="R2833" s="229"/>
      <c r="S2833" s="229"/>
      <c r="T2833" s="230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1" t="s">
        <v>129</v>
      </c>
      <c r="AU2833" s="231" t="s">
        <v>81</v>
      </c>
      <c r="AV2833" s="13" t="s">
        <v>79</v>
      </c>
      <c r="AW2833" s="13" t="s">
        <v>33</v>
      </c>
      <c r="AX2833" s="13" t="s">
        <v>71</v>
      </c>
      <c r="AY2833" s="231" t="s">
        <v>117</v>
      </c>
    </row>
    <row r="2834" s="14" customFormat="1">
      <c r="A2834" s="14"/>
      <c r="B2834" s="232"/>
      <c r="C2834" s="233"/>
      <c r="D2834" s="223" t="s">
        <v>129</v>
      </c>
      <c r="E2834" s="234" t="s">
        <v>19</v>
      </c>
      <c r="F2834" s="235" t="s">
        <v>1003</v>
      </c>
      <c r="G2834" s="233"/>
      <c r="H2834" s="236">
        <v>6.04</v>
      </c>
      <c r="I2834" s="237"/>
      <c r="J2834" s="233"/>
      <c r="K2834" s="233"/>
      <c r="L2834" s="238"/>
      <c r="M2834" s="239"/>
      <c r="N2834" s="240"/>
      <c r="O2834" s="240"/>
      <c r="P2834" s="240"/>
      <c r="Q2834" s="240"/>
      <c r="R2834" s="240"/>
      <c r="S2834" s="240"/>
      <c r="T2834" s="241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42" t="s">
        <v>129</v>
      </c>
      <c r="AU2834" s="242" t="s">
        <v>81</v>
      </c>
      <c r="AV2834" s="14" t="s">
        <v>81</v>
      </c>
      <c r="AW2834" s="14" t="s">
        <v>33</v>
      </c>
      <c r="AX2834" s="14" t="s">
        <v>71</v>
      </c>
      <c r="AY2834" s="242" t="s">
        <v>117</v>
      </c>
    </row>
    <row r="2835" s="14" customFormat="1">
      <c r="A2835" s="14"/>
      <c r="B2835" s="232"/>
      <c r="C2835" s="233"/>
      <c r="D2835" s="223" t="s">
        <v>129</v>
      </c>
      <c r="E2835" s="234" t="s">
        <v>19</v>
      </c>
      <c r="F2835" s="235" t="s">
        <v>1001</v>
      </c>
      <c r="G2835" s="233"/>
      <c r="H2835" s="236">
        <v>-1.05</v>
      </c>
      <c r="I2835" s="237"/>
      <c r="J2835" s="233"/>
      <c r="K2835" s="233"/>
      <c r="L2835" s="238"/>
      <c r="M2835" s="239"/>
      <c r="N2835" s="240"/>
      <c r="O2835" s="240"/>
      <c r="P2835" s="240"/>
      <c r="Q2835" s="240"/>
      <c r="R2835" s="240"/>
      <c r="S2835" s="240"/>
      <c r="T2835" s="241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42" t="s">
        <v>129</v>
      </c>
      <c r="AU2835" s="242" t="s">
        <v>81</v>
      </c>
      <c r="AV2835" s="14" t="s">
        <v>81</v>
      </c>
      <c r="AW2835" s="14" t="s">
        <v>33</v>
      </c>
      <c r="AX2835" s="14" t="s">
        <v>71</v>
      </c>
      <c r="AY2835" s="242" t="s">
        <v>117</v>
      </c>
    </row>
    <row r="2836" s="13" customFormat="1">
      <c r="A2836" s="13"/>
      <c r="B2836" s="221"/>
      <c r="C2836" s="222"/>
      <c r="D2836" s="223" t="s">
        <v>129</v>
      </c>
      <c r="E2836" s="224" t="s">
        <v>19</v>
      </c>
      <c r="F2836" s="225" t="s">
        <v>1004</v>
      </c>
      <c r="G2836" s="222"/>
      <c r="H2836" s="224" t="s">
        <v>19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1" t="s">
        <v>129</v>
      </c>
      <c r="AU2836" s="231" t="s">
        <v>81</v>
      </c>
      <c r="AV2836" s="13" t="s">
        <v>79</v>
      </c>
      <c r="AW2836" s="13" t="s">
        <v>33</v>
      </c>
      <c r="AX2836" s="13" t="s">
        <v>71</v>
      </c>
      <c r="AY2836" s="231" t="s">
        <v>117</v>
      </c>
    </row>
    <row r="2837" s="14" customFormat="1">
      <c r="A2837" s="14"/>
      <c r="B2837" s="232"/>
      <c r="C2837" s="233"/>
      <c r="D2837" s="223" t="s">
        <v>129</v>
      </c>
      <c r="E2837" s="234" t="s">
        <v>19</v>
      </c>
      <c r="F2837" s="235" t="s">
        <v>1005</v>
      </c>
      <c r="G2837" s="233"/>
      <c r="H2837" s="236">
        <v>11.574</v>
      </c>
      <c r="I2837" s="237"/>
      <c r="J2837" s="233"/>
      <c r="K2837" s="233"/>
      <c r="L2837" s="238"/>
      <c r="M2837" s="239"/>
      <c r="N2837" s="240"/>
      <c r="O2837" s="240"/>
      <c r="P2837" s="240"/>
      <c r="Q2837" s="240"/>
      <c r="R2837" s="240"/>
      <c r="S2837" s="240"/>
      <c r="T2837" s="241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42" t="s">
        <v>129</v>
      </c>
      <c r="AU2837" s="242" t="s">
        <v>81</v>
      </c>
      <c r="AV2837" s="14" t="s">
        <v>81</v>
      </c>
      <c r="AW2837" s="14" t="s">
        <v>33</v>
      </c>
      <c r="AX2837" s="14" t="s">
        <v>71</v>
      </c>
      <c r="AY2837" s="242" t="s">
        <v>117</v>
      </c>
    </row>
    <row r="2838" s="14" customFormat="1">
      <c r="A2838" s="14"/>
      <c r="B2838" s="232"/>
      <c r="C2838" s="233"/>
      <c r="D2838" s="223" t="s">
        <v>129</v>
      </c>
      <c r="E2838" s="234" t="s">
        <v>19</v>
      </c>
      <c r="F2838" s="235" t="s">
        <v>1006</v>
      </c>
      <c r="G2838" s="233"/>
      <c r="H2838" s="236">
        <v>-2.1000000000000001</v>
      </c>
      <c r="I2838" s="237"/>
      <c r="J2838" s="233"/>
      <c r="K2838" s="233"/>
      <c r="L2838" s="238"/>
      <c r="M2838" s="239"/>
      <c r="N2838" s="240"/>
      <c r="O2838" s="240"/>
      <c r="P2838" s="240"/>
      <c r="Q2838" s="240"/>
      <c r="R2838" s="240"/>
      <c r="S2838" s="240"/>
      <c r="T2838" s="241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42" t="s">
        <v>129</v>
      </c>
      <c r="AU2838" s="242" t="s">
        <v>81</v>
      </c>
      <c r="AV2838" s="14" t="s">
        <v>81</v>
      </c>
      <c r="AW2838" s="14" t="s">
        <v>33</v>
      </c>
      <c r="AX2838" s="14" t="s">
        <v>71</v>
      </c>
      <c r="AY2838" s="242" t="s">
        <v>117</v>
      </c>
    </row>
    <row r="2839" s="13" customFormat="1">
      <c r="A2839" s="13"/>
      <c r="B2839" s="221"/>
      <c r="C2839" s="222"/>
      <c r="D2839" s="223" t="s">
        <v>129</v>
      </c>
      <c r="E2839" s="224" t="s">
        <v>19</v>
      </c>
      <c r="F2839" s="225" t="s">
        <v>1007</v>
      </c>
      <c r="G2839" s="222"/>
      <c r="H2839" s="224" t="s">
        <v>19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1" t="s">
        <v>129</v>
      </c>
      <c r="AU2839" s="231" t="s">
        <v>81</v>
      </c>
      <c r="AV2839" s="13" t="s">
        <v>79</v>
      </c>
      <c r="AW2839" s="13" t="s">
        <v>33</v>
      </c>
      <c r="AX2839" s="13" t="s">
        <v>71</v>
      </c>
      <c r="AY2839" s="231" t="s">
        <v>117</v>
      </c>
    </row>
    <row r="2840" s="14" customFormat="1">
      <c r="A2840" s="14"/>
      <c r="B2840" s="232"/>
      <c r="C2840" s="233"/>
      <c r="D2840" s="223" t="s">
        <v>129</v>
      </c>
      <c r="E2840" s="234" t="s">
        <v>19</v>
      </c>
      <c r="F2840" s="235" t="s">
        <v>1008</v>
      </c>
      <c r="G2840" s="233"/>
      <c r="H2840" s="236">
        <v>6.3449999999999998</v>
      </c>
      <c r="I2840" s="237"/>
      <c r="J2840" s="233"/>
      <c r="K2840" s="233"/>
      <c r="L2840" s="238"/>
      <c r="M2840" s="239"/>
      <c r="N2840" s="240"/>
      <c r="O2840" s="240"/>
      <c r="P2840" s="240"/>
      <c r="Q2840" s="240"/>
      <c r="R2840" s="240"/>
      <c r="S2840" s="240"/>
      <c r="T2840" s="241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42" t="s">
        <v>129</v>
      </c>
      <c r="AU2840" s="242" t="s">
        <v>81</v>
      </c>
      <c r="AV2840" s="14" t="s">
        <v>81</v>
      </c>
      <c r="AW2840" s="14" t="s">
        <v>33</v>
      </c>
      <c r="AX2840" s="14" t="s">
        <v>71</v>
      </c>
      <c r="AY2840" s="242" t="s">
        <v>117</v>
      </c>
    </row>
    <row r="2841" s="14" customFormat="1">
      <c r="A2841" s="14"/>
      <c r="B2841" s="232"/>
      <c r="C2841" s="233"/>
      <c r="D2841" s="223" t="s">
        <v>129</v>
      </c>
      <c r="E2841" s="234" t="s">
        <v>19</v>
      </c>
      <c r="F2841" s="235" t="s">
        <v>1009</v>
      </c>
      <c r="G2841" s="233"/>
      <c r="H2841" s="236">
        <v>-1.26</v>
      </c>
      <c r="I2841" s="237"/>
      <c r="J2841" s="233"/>
      <c r="K2841" s="233"/>
      <c r="L2841" s="238"/>
      <c r="M2841" s="239"/>
      <c r="N2841" s="240"/>
      <c r="O2841" s="240"/>
      <c r="P2841" s="240"/>
      <c r="Q2841" s="240"/>
      <c r="R2841" s="240"/>
      <c r="S2841" s="240"/>
      <c r="T2841" s="241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42" t="s">
        <v>129</v>
      </c>
      <c r="AU2841" s="242" t="s">
        <v>81</v>
      </c>
      <c r="AV2841" s="14" t="s">
        <v>81</v>
      </c>
      <c r="AW2841" s="14" t="s">
        <v>33</v>
      </c>
      <c r="AX2841" s="14" t="s">
        <v>71</v>
      </c>
      <c r="AY2841" s="242" t="s">
        <v>117</v>
      </c>
    </row>
    <row r="2842" s="13" customFormat="1">
      <c r="A2842" s="13"/>
      <c r="B2842" s="221"/>
      <c r="C2842" s="222"/>
      <c r="D2842" s="223" t="s">
        <v>129</v>
      </c>
      <c r="E2842" s="224" t="s">
        <v>19</v>
      </c>
      <c r="F2842" s="225" t="s">
        <v>1010</v>
      </c>
      <c r="G2842" s="222"/>
      <c r="H2842" s="224" t="s">
        <v>19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1" t="s">
        <v>129</v>
      </c>
      <c r="AU2842" s="231" t="s">
        <v>81</v>
      </c>
      <c r="AV2842" s="13" t="s">
        <v>79</v>
      </c>
      <c r="AW2842" s="13" t="s">
        <v>33</v>
      </c>
      <c r="AX2842" s="13" t="s">
        <v>71</v>
      </c>
      <c r="AY2842" s="231" t="s">
        <v>117</v>
      </c>
    </row>
    <row r="2843" s="14" customFormat="1">
      <c r="A2843" s="14"/>
      <c r="B2843" s="232"/>
      <c r="C2843" s="233"/>
      <c r="D2843" s="223" t="s">
        <v>129</v>
      </c>
      <c r="E2843" s="234" t="s">
        <v>19</v>
      </c>
      <c r="F2843" s="235" t="s">
        <v>1011</v>
      </c>
      <c r="G2843" s="233"/>
      <c r="H2843" s="236">
        <v>10.634</v>
      </c>
      <c r="I2843" s="237"/>
      <c r="J2843" s="233"/>
      <c r="K2843" s="233"/>
      <c r="L2843" s="238"/>
      <c r="M2843" s="239"/>
      <c r="N2843" s="240"/>
      <c r="O2843" s="240"/>
      <c r="P2843" s="240"/>
      <c r="Q2843" s="240"/>
      <c r="R2843" s="240"/>
      <c r="S2843" s="240"/>
      <c r="T2843" s="241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42" t="s">
        <v>129</v>
      </c>
      <c r="AU2843" s="242" t="s">
        <v>81</v>
      </c>
      <c r="AV2843" s="14" t="s">
        <v>81</v>
      </c>
      <c r="AW2843" s="14" t="s">
        <v>33</v>
      </c>
      <c r="AX2843" s="14" t="s">
        <v>71</v>
      </c>
      <c r="AY2843" s="242" t="s">
        <v>117</v>
      </c>
    </row>
    <row r="2844" s="14" customFormat="1">
      <c r="A2844" s="14"/>
      <c r="B2844" s="232"/>
      <c r="C2844" s="233"/>
      <c r="D2844" s="223" t="s">
        <v>129</v>
      </c>
      <c r="E2844" s="234" t="s">
        <v>19</v>
      </c>
      <c r="F2844" s="235" t="s">
        <v>1012</v>
      </c>
      <c r="G2844" s="233"/>
      <c r="H2844" s="236">
        <v>-2.625</v>
      </c>
      <c r="I2844" s="237"/>
      <c r="J2844" s="233"/>
      <c r="K2844" s="233"/>
      <c r="L2844" s="238"/>
      <c r="M2844" s="239"/>
      <c r="N2844" s="240"/>
      <c r="O2844" s="240"/>
      <c r="P2844" s="240"/>
      <c r="Q2844" s="240"/>
      <c r="R2844" s="240"/>
      <c r="S2844" s="240"/>
      <c r="T2844" s="241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42" t="s">
        <v>129</v>
      </c>
      <c r="AU2844" s="242" t="s">
        <v>81</v>
      </c>
      <c r="AV2844" s="14" t="s">
        <v>81</v>
      </c>
      <c r="AW2844" s="14" t="s">
        <v>33</v>
      </c>
      <c r="AX2844" s="14" t="s">
        <v>71</v>
      </c>
      <c r="AY2844" s="242" t="s">
        <v>117</v>
      </c>
    </row>
    <row r="2845" s="13" customFormat="1">
      <c r="A2845" s="13"/>
      <c r="B2845" s="221"/>
      <c r="C2845" s="222"/>
      <c r="D2845" s="223" t="s">
        <v>129</v>
      </c>
      <c r="E2845" s="224" t="s">
        <v>19</v>
      </c>
      <c r="F2845" s="225" t="s">
        <v>1013</v>
      </c>
      <c r="G2845" s="222"/>
      <c r="H2845" s="224" t="s">
        <v>19</v>
      </c>
      <c r="I2845" s="226"/>
      <c r="J2845" s="222"/>
      <c r="K2845" s="222"/>
      <c r="L2845" s="227"/>
      <c r="M2845" s="228"/>
      <c r="N2845" s="229"/>
      <c r="O2845" s="229"/>
      <c r="P2845" s="229"/>
      <c r="Q2845" s="229"/>
      <c r="R2845" s="229"/>
      <c r="S2845" s="229"/>
      <c r="T2845" s="230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31" t="s">
        <v>129</v>
      </c>
      <c r="AU2845" s="231" t="s">
        <v>81</v>
      </c>
      <c r="AV2845" s="13" t="s">
        <v>79</v>
      </c>
      <c r="AW2845" s="13" t="s">
        <v>33</v>
      </c>
      <c r="AX2845" s="13" t="s">
        <v>71</v>
      </c>
      <c r="AY2845" s="231" t="s">
        <v>117</v>
      </c>
    </row>
    <row r="2846" s="14" customFormat="1">
      <c r="A2846" s="14"/>
      <c r="B2846" s="232"/>
      <c r="C2846" s="233"/>
      <c r="D2846" s="223" t="s">
        <v>129</v>
      </c>
      <c r="E2846" s="234" t="s">
        <v>19</v>
      </c>
      <c r="F2846" s="235" t="s">
        <v>1014</v>
      </c>
      <c r="G2846" s="233"/>
      <c r="H2846" s="236">
        <v>23.559000000000001</v>
      </c>
      <c r="I2846" s="237"/>
      <c r="J2846" s="233"/>
      <c r="K2846" s="233"/>
      <c r="L2846" s="238"/>
      <c r="M2846" s="239"/>
      <c r="N2846" s="240"/>
      <c r="O2846" s="240"/>
      <c r="P2846" s="240"/>
      <c r="Q2846" s="240"/>
      <c r="R2846" s="240"/>
      <c r="S2846" s="240"/>
      <c r="T2846" s="241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42" t="s">
        <v>129</v>
      </c>
      <c r="AU2846" s="242" t="s">
        <v>81</v>
      </c>
      <c r="AV2846" s="14" t="s">
        <v>81</v>
      </c>
      <c r="AW2846" s="14" t="s">
        <v>33</v>
      </c>
      <c r="AX2846" s="14" t="s">
        <v>71</v>
      </c>
      <c r="AY2846" s="242" t="s">
        <v>117</v>
      </c>
    </row>
    <row r="2847" s="14" customFormat="1">
      <c r="A2847" s="14"/>
      <c r="B2847" s="232"/>
      <c r="C2847" s="233"/>
      <c r="D2847" s="223" t="s">
        <v>129</v>
      </c>
      <c r="E2847" s="234" t="s">
        <v>19</v>
      </c>
      <c r="F2847" s="235" t="s">
        <v>1015</v>
      </c>
      <c r="G2847" s="233"/>
      <c r="H2847" s="236">
        <v>-5.04</v>
      </c>
      <c r="I2847" s="237"/>
      <c r="J2847" s="233"/>
      <c r="K2847" s="233"/>
      <c r="L2847" s="238"/>
      <c r="M2847" s="239"/>
      <c r="N2847" s="240"/>
      <c r="O2847" s="240"/>
      <c r="P2847" s="240"/>
      <c r="Q2847" s="240"/>
      <c r="R2847" s="240"/>
      <c r="S2847" s="240"/>
      <c r="T2847" s="241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42" t="s">
        <v>129</v>
      </c>
      <c r="AU2847" s="242" t="s">
        <v>81</v>
      </c>
      <c r="AV2847" s="14" t="s">
        <v>81</v>
      </c>
      <c r="AW2847" s="14" t="s">
        <v>33</v>
      </c>
      <c r="AX2847" s="14" t="s">
        <v>71</v>
      </c>
      <c r="AY2847" s="242" t="s">
        <v>117</v>
      </c>
    </row>
    <row r="2848" s="13" customFormat="1">
      <c r="A2848" s="13"/>
      <c r="B2848" s="221"/>
      <c r="C2848" s="222"/>
      <c r="D2848" s="223" t="s">
        <v>129</v>
      </c>
      <c r="E2848" s="224" t="s">
        <v>19</v>
      </c>
      <c r="F2848" s="225" t="s">
        <v>1016</v>
      </c>
      <c r="G2848" s="222"/>
      <c r="H2848" s="224" t="s">
        <v>19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1" t="s">
        <v>129</v>
      </c>
      <c r="AU2848" s="231" t="s">
        <v>81</v>
      </c>
      <c r="AV2848" s="13" t="s">
        <v>79</v>
      </c>
      <c r="AW2848" s="13" t="s">
        <v>33</v>
      </c>
      <c r="AX2848" s="13" t="s">
        <v>71</v>
      </c>
      <c r="AY2848" s="231" t="s">
        <v>117</v>
      </c>
    </row>
    <row r="2849" s="14" customFormat="1">
      <c r="A2849" s="14"/>
      <c r="B2849" s="232"/>
      <c r="C2849" s="233"/>
      <c r="D2849" s="223" t="s">
        <v>129</v>
      </c>
      <c r="E2849" s="234" t="s">
        <v>19</v>
      </c>
      <c r="F2849" s="235" t="s">
        <v>1017</v>
      </c>
      <c r="G2849" s="233"/>
      <c r="H2849" s="236">
        <v>11.515000000000001</v>
      </c>
      <c r="I2849" s="237"/>
      <c r="J2849" s="233"/>
      <c r="K2849" s="233"/>
      <c r="L2849" s="238"/>
      <c r="M2849" s="239"/>
      <c r="N2849" s="240"/>
      <c r="O2849" s="240"/>
      <c r="P2849" s="240"/>
      <c r="Q2849" s="240"/>
      <c r="R2849" s="240"/>
      <c r="S2849" s="240"/>
      <c r="T2849" s="241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42" t="s">
        <v>129</v>
      </c>
      <c r="AU2849" s="242" t="s">
        <v>81</v>
      </c>
      <c r="AV2849" s="14" t="s">
        <v>81</v>
      </c>
      <c r="AW2849" s="14" t="s">
        <v>33</v>
      </c>
      <c r="AX2849" s="14" t="s">
        <v>71</v>
      </c>
      <c r="AY2849" s="242" t="s">
        <v>117</v>
      </c>
    </row>
    <row r="2850" s="14" customFormat="1">
      <c r="A2850" s="14"/>
      <c r="B2850" s="232"/>
      <c r="C2850" s="233"/>
      <c r="D2850" s="223" t="s">
        <v>129</v>
      </c>
      <c r="E2850" s="234" t="s">
        <v>19</v>
      </c>
      <c r="F2850" s="235" t="s">
        <v>1018</v>
      </c>
      <c r="G2850" s="233"/>
      <c r="H2850" s="236">
        <v>-3.8399999999999999</v>
      </c>
      <c r="I2850" s="237"/>
      <c r="J2850" s="233"/>
      <c r="K2850" s="233"/>
      <c r="L2850" s="238"/>
      <c r="M2850" s="239"/>
      <c r="N2850" s="240"/>
      <c r="O2850" s="240"/>
      <c r="P2850" s="240"/>
      <c r="Q2850" s="240"/>
      <c r="R2850" s="240"/>
      <c r="S2850" s="240"/>
      <c r="T2850" s="241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42" t="s">
        <v>129</v>
      </c>
      <c r="AU2850" s="242" t="s">
        <v>81</v>
      </c>
      <c r="AV2850" s="14" t="s">
        <v>81</v>
      </c>
      <c r="AW2850" s="14" t="s">
        <v>33</v>
      </c>
      <c r="AX2850" s="14" t="s">
        <v>71</v>
      </c>
      <c r="AY2850" s="242" t="s">
        <v>117</v>
      </c>
    </row>
    <row r="2851" s="13" customFormat="1">
      <c r="A2851" s="13"/>
      <c r="B2851" s="221"/>
      <c r="C2851" s="222"/>
      <c r="D2851" s="223" t="s">
        <v>129</v>
      </c>
      <c r="E2851" s="224" t="s">
        <v>19</v>
      </c>
      <c r="F2851" s="225" t="s">
        <v>1019</v>
      </c>
      <c r="G2851" s="222"/>
      <c r="H2851" s="224" t="s">
        <v>19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1" t="s">
        <v>129</v>
      </c>
      <c r="AU2851" s="231" t="s">
        <v>81</v>
      </c>
      <c r="AV2851" s="13" t="s">
        <v>79</v>
      </c>
      <c r="AW2851" s="13" t="s">
        <v>33</v>
      </c>
      <c r="AX2851" s="13" t="s">
        <v>71</v>
      </c>
      <c r="AY2851" s="231" t="s">
        <v>117</v>
      </c>
    </row>
    <row r="2852" s="14" customFormat="1">
      <c r="A2852" s="14"/>
      <c r="B2852" s="232"/>
      <c r="C2852" s="233"/>
      <c r="D2852" s="223" t="s">
        <v>129</v>
      </c>
      <c r="E2852" s="234" t="s">
        <v>19</v>
      </c>
      <c r="F2852" s="235" t="s">
        <v>1020</v>
      </c>
      <c r="G2852" s="233"/>
      <c r="H2852" s="236">
        <v>6.8860000000000001</v>
      </c>
      <c r="I2852" s="237"/>
      <c r="J2852" s="233"/>
      <c r="K2852" s="233"/>
      <c r="L2852" s="238"/>
      <c r="M2852" s="239"/>
      <c r="N2852" s="240"/>
      <c r="O2852" s="240"/>
      <c r="P2852" s="240"/>
      <c r="Q2852" s="240"/>
      <c r="R2852" s="240"/>
      <c r="S2852" s="240"/>
      <c r="T2852" s="241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42" t="s">
        <v>129</v>
      </c>
      <c r="AU2852" s="242" t="s">
        <v>81</v>
      </c>
      <c r="AV2852" s="14" t="s">
        <v>81</v>
      </c>
      <c r="AW2852" s="14" t="s">
        <v>33</v>
      </c>
      <c r="AX2852" s="14" t="s">
        <v>71</v>
      </c>
      <c r="AY2852" s="242" t="s">
        <v>117</v>
      </c>
    </row>
    <row r="2853" s="14" customFormat="1">
      <c r="A2853" s="14"/>
      <c r="B2853" s="232"/>
      <c r="C2853" s="233"/>
      <c r="D2853" s="223" t="s">
        <v>129</v>
      </c>
      <c r="E2853" s="234" t="s">
        <v>19</v>
      </c>
      <c r="F2853" s="235" t="s">
        <v>1021</v>
      </c>
      <c r="G2853" s="233"/>
      <c r="H2853" s="236">
        <v>-1.9199999999999999</v>
      </c>
      <c r="I2853" s="237"/>
      <c r="J2853" s="233"/>
      <c r="K2853" s="233"/>
      <c r="L2853" s="238"/>
      <c r="M2853" s="239"/>
      <c r="N2853" s="240"/>
      <c r="O2853" s="240"/>
      <c r="P2853" s="240"/>
      <c r="Q2853" s="240"/>
      <c r="R2853" s="240"/>
      <c r="S2853" s="240"/>
      <c r="T2853" s="241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42" t="s">
        <v>129</v>
      </c>
      <c r="AU2853" s="242" t="s">
        <v>81</v>
      </c>
      <c r="AV2853" s="14" t="s">
        <v>81</v>
      </c>
      <c r="AW2853" s="14" t="s">
        <v>33</v>
      </c>
      <c r="AX2853" s="14" t="s">
        <v>71</v>
      </c>
      <c r="AY2853" s="242" t="s">
        <v>117</v>
      </c>
    </row>
    <row r="2854" s="13" customFormat="1">
      <c r="A2854" s="13"/>
      <c r="B2854" s="221"/>
      <c r="C2854" s="222"/>
      <c r="D2854" s="223" t="s">
        <v>129</v>
      </c>
      <c r="E2854" s="224" t="s">
        <v>19</v>
      </c>
      <c r="F2854" s="225" t="s">
        <v>1022</v>
      </c>
      <c r="G2854" s="222"/>
      <c r="H2854" s="224" t="s">
        <v>19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1" t="s">
        <v>129</v>
      </c>
      <c r="AU2854" s="231" t="s">
        <v>81</v>
      </c>
      <c r="AV2854" s="13" t="s">
        <v>79</v>
      </c>
      <c r="AW2854" s="13" t="s">
        <v>33</v>
      </c>
      <c r="AX2854" s="13" t="s">
        <v>71</v>
      </c>
      <c r="AY2854" s="231" t="s">
        <v>117</v>
      </c>
    </row>
    <row r="2855" s="14" customFormat="1">
      <c r="A2855" s="14"/>
      <c r="B2855" s="232"/>
      <c r="C2855" s="233"/>
      <c r="D2855" s="223" t="s">
        <v>129</v>
      </c>
      <c r="E2855" s="234" t="s">
        <v>19</v>
      </c>
      <c r="F2855" s="235" t="s">
        <v>1023</v>
      </c>
      <c r="G2855" s="233"/>
      <c r="H2855" s="236">
        <v>13.566000000000001</v>
      </c>
      <c r="I2855" s="237"/>
      <c r="J2855" s="233"/>
      <c r="K2855" s="233"/>
      <c r="L2855" s="238"/>
      <c r="M2855" s="239"/>
      <c r="N2855" s="240"/>
      <c r="O2855" s="240"/>
      <c r="P2855" s="240"/>
      <c r="Q2855" s="240"/>
      <c r="R2855" s="240"/>
      <c r="S2855" s="240"/>
      <c r="T2855" s="241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42" t="s">
        <v>129</v>
      </c>
      <c r="AU2855" s="242" t="s">
        <v>81</v>
      </c>
      <c r="AV2855" s="14" t="s">
        <v>81</v>
      </c>
      <c r="AW2855" s="14" t="s">
        <v>33</v>
      </c>
      <c r="AX2855" s="14" t="s">
        <v>71</v>
      </c>
      <c r="AY2855" s="242" t="s">
        <v>117</v>
      </c>
    </row>
    <row r="2856" s="14" customFormat="1">
      <c r="A2856" s="14"/>
      <c r="B2856" s="232"/>
      <c r="C2856" s="233"/>
      <c r="D2856" s="223" t="s">
        <v>129</v>
      </c>
      <c r="E2856" s="234" t="s">
        <v>19</v>
      </c>
      <c r="F2856" s="235" t="s">
        <v>1024</v>
      </c>
      <c r="G2856" s="233"/>
      <c r="H2856" s="236">
        <v>-4.3200000000000003</v>
      </c>
      <c r="I2856" s="237"/>
      <c r="J2856" s="233"/>
      <c r="K2856" s="233"/>
      <c r="L2856" s="238"/>
      <c r="M2856" s="239"/>
      <c r="N2856" s="240"/>
      <c r="O2856" s="240"/>
      <c r="P2856" s="240"/>
      <c r="Q2856" s="240"/>
      <c r="R2856" s="240"/>
      <c r="S2856" s="240"/>
      <c r="T2856" s="241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42" t="s">
        <v>129</v>
      </c>
      <c r="AU2856" s="242" t="s">
        <v>81</v>
      </c>
      <c r="AV2856" s="14" t="s">
        <v>81</v>
      </c>
      <c r="AW2856" s="14" t="s">
        <v>33</v>
      </c>
      <c r="AX2856" s="14" t="s">
        <v>71</v>
      </c>
      <c r="AY2856" s="242" t="s">
        <v>117</v>
      </c>
    </row>
    <row r="2857" s="13" customFormat="1">
      <c r="A2857" s="13"/>
      <c r="B2857" s="221"/>
      <c r="C2857" s="222"/>
      <c r="D2857" s="223" t="s">
        <v>129</v>
      </c>
      <c r="E2857" s="224" t="s">
        <v>19</v>
      </c>
      <c r="F2857" s="225" t="s">
        <v>1025</v>
      </c>
      <c r="G2857" s="222"/>
      <c r="H2857" s="224" t="s">
        <v>19</v>
      </c>
      <c r="I2857" s="226"/>
      <c r="J2857" s="222"/>
      <c r="K2857" s="222"/>
      <c r="L2857" s="227"/>
      <c r="M2857" s="228"/>
      <c r="N2857" s="229"/>
      <c r="O2857" s="229"/>
      <c r="P2857" s="229"/>
      <c r="Q2857" s="229"/>
      <c r="R2857" s="229"/>
      <c r="S2857" s="229"/>
      <c r="T2857" s="230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1" t="s">
        <v>129</v>
      </c>
      <c r="AU2857" s="231" t="s">
        <v>81</v>
      </c>
      <c r="AV2857" s="13" t="s">
        <v>79</v>
      </c>
      <c r="AW2857" s="13" t="s">
        <v>33</v>
      </c>
      <c r="AX2857" s="13" t="s">
        <v>71</v>
      </c>
      <c r="AY2857" s="231" t="s">
        <v>117</v>
      </c>
    </row>
    <row r="2858" s="14" customFormat="1">
      <c r="A2858" s="14"/>
      <c r="B2858" s="232"/>
      <c r="C2858" s="233"/>
      <c r="D2858" s="223" t="s">
        <v>129</v>
      </c>
      <c r="E2858" s="234" t="s">
        <v>19</v>
      </c>
      <c r="F2858" s="235" t="s">
        <v>1026</v>
      </c>
      <c r="G2858" s="233"/>
      <c r="H2858" s="236">
        <v>34.061999999999998</v>
      </c>
      <c r="I2858" s="237"/>
      <c r="J2858" s="233"/>
      <c r="K2858" s="233"/>
      <c r="L2858" s="238"/>
      <c r="M2858" s="239"/>
      <c r="N2858" s="240"/>
      <c r="O2858" s="240"/>
      <c r="P2858" s="240"/>
      <c r="Q2858" s="240"/>
      <c r="R2858" s="240"/>
      <c r="S2858" s="240"/>
      <c r="T2858" s="241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42" t="s">
        <v>129</v>
      </c>
      <c r="AU2858" s="242" t="s">
        <v>81</v>
      </c>
      <c r="AV2858" s="14" t="s">
        <v>81</v>
      </c>
      <c r="AW2858" s="14" t="s">
        <v>33</v>
      </c>
      <c r="AX2858" s="14" t="s">
        <v>71</v>
      </c>
      <c r="AY2858" s="242" t="s">
        <v>117</v>
      </c>
    </row>
    <row r="2859" s="14" customFormat="1">
      <c r="A2859" s="14"/>
      <c r="B2859" s="232"/>
      <c r="C2859" s="233"/>
      <c r="D2859" s="223" t="s">
        <v>129</v>
      </c>
      <c r="E2859" s="234" t="s">
        <v>19</v>
      </c>
      <c r="F2859" s="235" t="s">
        <v>1027</v>
      </c>
      <c r="G2859" s="233"/>
      <c r="H2859" s="236">
        <v>-8.6400000000000006</v>
      </c>
      <c r="I2859" s="237"/>
      <c r="J2859" s="233"/>
      <c r="K2859" s="233"/>
      <c r="L2859" s="238"/>
      <c r="M2859" s="239"/>
      <c r="N2859" s="240"/>
      <c r="O2859" s="240"/>
      <c r="P2859" s="240"/>
      <c r="Q2859" s="240"/>
      <c r="R2859" s="240"/>
      <c r="S2859" s="240"/>
      <c r="T2859" s="241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42" t="s">
        <v>129</v>
      </c>
      <c r="AU2859" s="242" t="s">
        <v>81</v>
      </c>
      <c r="AV2859" s="14" t="s">
        <v>81</v>
      </c>
      <c r="AW2859" s="14" t="s">
        <v>33</v>
      </c>
      <c r="AX2859" s="14" t="s">
        <v>71</v>
      </c>
      <c r="AY2859" s="242" t="s">
        <v>117</v>
      </c>
    </row>
    <row r="2860" s="13" customFormat="1">
      <c r="A2860" s="13"/>
      <c r="B2860" s="221"/>
      <c r="C2860" s="222"/>
      <c r="D2860" s="223" t="s">
        <v>129</v>
      </c>
      <c r="E2860" s="224" t="s">
        <v>19</v>
      </c>
      <c r="F2860" s="225" t="s">
        <v>1028</v>
      </c>
      <c r="G2860" s="222"/>
      <c r="H2860" s="224" t="s">
        <v>19</v>
      </c>
      <c r="I2860" s="226"/>
      <c r="J2860" s="222"/>
      <c r="K2860" s="222"/>
      <c r="L2860" s="227"/>
      <c r="M2860" s="228"/>
      <c r="N2860" s="229"/>
      <c r="O2860" s="229"/>
      <c r="P2860" s="229"/>
      <c r="Q2860" s="229"/>
      <c r="R2860" s="229"/>
      <c r="S2860" s="229"/>
      <c r="T2860" s="230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1" t="s">
        <v>129</v>
      </c>
      <c r="AU2860" s="231" t="s">
        <v>81</v>
      </c>
      <c r="AV2860" s="13" t="s">
        <v>79</v>
      </c>
      <c r="AW2860" s="13" t="s">
        <v>33</v>
      </c>
      <c r="AX2860" s="13" t="s">
        <v>71</v>
      </c>
      <c r="AY2860" s="231" t="s">
        <v>117</v>
      </c>
    </row>
    <row r="2861" s="14" customFormat="1">
      <c r="A2861" s="14"/>
      <c r="B2861" s="232"/>
      <c r="C2861" s="233"/>
      <c r="D2861" s="223" t="s">
        <v>129</v>
      </c>
      <c r="E2861" s="234" t="s">
        <v>19</v>
      </c>
      <c r="F2861" s="235" t="s">
        <v>1029</v>
      </c>
      <c r="G2861" s="233"/>
      <c r="H2861" s="236">
        <v>25.655999999999999</v>
      </c>
      <c r="I2861" s="237"/>
      <c r="J2861" s="233"/>
      <c r="K2861" s="233"/>
      <c r="L2861" s="238"/>
      <c r="M2861" s="239"/>
      <c r="N2861" s="240"/>
      <c r="O2861" s="240"/>
      <c r="P2861" s="240"/>
      <c r="Q2861" s="240"/>
      <c r="R2861" s="240"/>
      <c r="S2861" s="240"/>
      <c r="T2861" s="241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42" t="s">
        <v>129</v>
      </c>
      <c r="AU2861" s="242" t="s">
        <v>81</v>
      </c>
      <c r="AV2861" s="14" t="s">
        <v>81</v>
      </c>
      <c r="AW2861" s="14" t="s">
        <v>33</v>
      </c>
      <c r="AX2861" s="14" t="s">
        <v>71</v>
      </c>
      <c r="AY2861" s="242" t="s">
        <v>117</v>
      </c>
    </row>
    <row r="2862" s="14" customFormat="1">
      <c r="A2862" s="14"/>
      <c r="B2862" s="232"/>
      <c r="C2862" s="233"/>
      <c r="D2862" s="223" t="s">
        <v>129</v>
      </c>
      <c r="E2862" s="234" t="s">
        <v>19</v>
      </c>
      <c r="F2862" s="235" t="s">
        <v>1030</v>
      </c>
      <c r="G2862" s="233"/>
      <c r="H2862" s="236">
        <v>-8.548</v>
      </c>
      <c r="I2862" s="237"/>
      <c r="J2862" s="233"/>
      <c r="K2862" s="233"/>
      <c r="L2862" s="238"/>
      <c r="M2862" s="239"/>
      <c r="N2862" s="240"/>
      <c r="O2862" s="240"/>
      <c r="P2862" s="240"/>
      <c r="Q2862" s="240"/>
      <c r="R2862" s="240"/>
      <c r="S2862" s="240"/>
      <c r="T2862" s="241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42" t="s">
        <v>129</v>
      </c>
      <c r="AU2862" s="242" t="s">
        <v>81</v>
      </c>
      <c r="AV2862" s="14" t="s">
        <v>81</v>
      </c>
      <c r="AW2862" s="14" t="s">
        <v>33</v>
      </c>
      <c r="AX2862" s="14" t="s">
        <v>71</v>
      </c>
      <c r="AY2862" s="242" t="s">
        <v>117</v>
      </c>
    </row>
    <row r="2863" s="14" customFormat="1">
      <c r="A2863" s="14"/>
      <c r="B2863" s="232"/>
      <c r="C2863" s="233"/>
      <c r="D2863" s="223" t="s">
        <v>129</v>
      </c>
      <c r="E2863" s="234" t="s">
        <v>19</v>
      </c>
      <c r="F2863" s="235" t="s">
        <v>1031</v>
      </c>
      <c r="G2863" s="233"/>
      <c r="H2863" s="236">
        <v>13.359999999999999</v>
      </c>
      <c r="I2863" s="237"/>
      <c r="J2863" s="233"/>
      <c r="K2863" s="233"/>
      <c r="L2863" s="238"/>
      <c r="M2863" s="239"/>
      <c r="N2863" s="240"/>
      <c r="O2863" s="240"/>
      <c r="P2863" s="240"/>
      <c r="Q2863" s="240"/>
      <c r="R2863" s="240"/>
      <c r="S2863" s="240"/>
      <c r="T2863" s="241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42" t="s">
        <v>129</v>
      </c>
      <c r="AU2863" s="242" t="s">
        <v>81</v>
      </c>
      <c r="AV2863" s="14" t="s">
        <v>81</v>
      </c>
      <c r="AW2863" s="14" t="s">
        <v>33</v>
      </c>
      <c r="AX2863" s="14" t="s">
        <v>71</v>
      </c>
      <c r="AY2863" s="242" t="s">
        <v>117</v>
      </c>
    </row>
    <row r="2864" s="13" customFormat="1">
      <c r="A2864" s="13"/>
      <c r="B2864" s="221"/>
      <c r="C2864" s="222"/>
      <c r="D2864" s="223" t="s">
        <v>129</v>
      </c>
      <c r="E2864" s="224" t="s">
        <v>19</v>
      </c>
      <c r="F2864" s="225" t="s">
        <v>1032</v>
      </c>
      <c r="G2864" s="222"/>
      <c r="H2864" s="224" t="s">
        <v>19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1" t="s">
        <v>129</v>
      </c>
      <c r="AU2864" s="231" t="s">
        <v>81</v>
      </c>
      <c r="AV2864" s="13" t="s">
        <v>79</v>
      </c>
      <c r="AW2864" s="13" t="s">
        <v>33</v>
      </c>
      <c r="AX2864" s="13" t="s">
        <v>71</v>
      </c>
      <c r="AY2864" s="231" t="s">
        <v>117</v>
      </c>
    </row>
    <row r="2865" s="14" customFormat="1">
      <c r="A2865" s="14"/>
      <c r="B2865" s="232"/>
      <c r="C2865" s="233"/>
      <c r="D2865" s="223" t="s">
        <v>129</v>
      </c>
      <c r="E2865" s="234" t="s">
        <v>19</v>
      </c>
      <c r="F2865" s="235" t="s">
        <v>1033</v>
      </c>
      <c r="G2865" s="233"/>
      <c r="H2865" s="236">
        <v>35.268999999999998</v>
      </c>
      <c r="I2865" s="237"/>
      <c r="J2865" s="233"/>
      <c r="K2865" s="233"/>
      <c r="L2865" s="238"/>
      <c r="M2865" s="239"/>
      <c r="N2865" s="240"/>
      <c r="O2865" s="240"/>
      <c r="P2865" s="240"/>
      <c r="Q2865" s="240"/>
      <c r="R2865" s="240"/>
      <c r="S2865" s="240"/>
      <c r="T2865" s="241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42" t="s">
        <v>129</v>
      </c>
      <c r="AU2865" s="242" t="s">
        <v>81</v>
      </c>
      <c r="AV2865" s="14" t="s">
        <v>81</v>
      </c>
      <c r="AW2865" s="14" t="s">
        <v>33</v>
      </c>
      <c r="AX2865" s="14" t="s">
        <v>71</v>
      </c>
      <c r="AY2865" s="242" t="s">
        <v>117</v>
      </c>
    </row>
    <row r="2866" s="14" customFormat="1">
      <c r="A2866" s="14"/>
      <c r="B2866" s="232"/>
      <c r="C2866" s="233"/>
      <c r="D2866" s="223" t="s">
        <v>129</v>
      </c>
      <c r="E2866" s="234" t="s">
        <v>19</v>
      </c>
      <c r="F2866" s="235" t="s">
        <v>1027</v>
      </c>
      <c r="G2866" s="233"/>
      <c r="H2866" s="236">
        <v>-8.6400000000000006</v>
      </c>
      <c r="I2866" s="237"/>
      <c r="J2866" s="233"/>
      <c r="K2866" s="233"/>
      <c r="L2866" s="238"/>
      <c r="M2866" s="239"/>
      <c r="N2866" s="240"/>
      <c r="O2866" s="240"/>
      <c r="P2866" s="240"/>
      <c r="Q2866" s="240"/>
      <c r="R2866" s="240"/>
      <c r="S2866" s="240"/>
      <c r="T2866" s="241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42" t="s">
        <v>129</v>
      </c>
      <c r="AU2866" s="242" t="s">
        <v>81</v>
      </c>
      <c r="AV2866" s="14" t="s">
        <v>81</v>
      </c>
      <c r="AW2866" s="14" t="s">
        <v>33</v>
      </c>
      <c r="AX2866" s="14" t="s">
        <v>71</v>
      </c>
      <c r="AY2866" s="242" t="s">
        <v>117</v>
      </c>
    </row>
    <row r="2867" s="13" customFormat="1">
      <c r="A2867" s="13"/>
      <c r="B2867" s="221"/>
      <c r="C2867" s="222"/>
      <c r="D2867" s="223" t="s">
        <v>129</v>
      </c>
      <c r="E2867" s="224" t="s">
        <v>19</v>
      </c>
      <c r="F2867" s="225" t="s">
        <v>1034</v>
      </c>
      <c r="G2867" s="222"/>
      <c r="H2867" s="224" t="s">
        <v>19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31" t="s">
        <v>129</v>
      </c>
      <c r="AU2867" s="231" t="s">
        <v>81</v>
      </c>
      <c r="AV2867" s="13" t="s">
        <v>79</v>
      </c>
      <c r="AW2867" s="13" t="s">
        <v>33</v>
      </c>
      <c r="AX2867" s="13" t="s">
        <v>71</v>
      </c>
      <c r="AY2867" s="231" t="s">
        <v>117</v>
      </c>
    </row>
    <row r="2868" s="14" customFormat="1">
      <c r="A2868" s="14"/>
      <c r="B2868" s="232"/>
      <c r="C2868" s="233"/>
      <c r="D2868" s="223" t="s">
        <v>129</v>
      </c>
      <c r="E2868" s="234" t="s">
        <v>19</v>
      </c>
      <c r="F2868" s="235" t="s">
        <v>1035</v>
      </c>
      <c r="G2868" s="233"/>
      <c r="H2868" s="236">
        <v>31.231000000000002</v>
      </c>
      <c r="I2868" s="237"/>
      <c r="J2868" s="233"/>
      <c r="K2868" s="233"/>
      <c r="L2868" s="238"/>
      <c r="M2868" s="239"/>
      <c r="N2868" s="240"/>
      <c r="O2868" s="240"/>
      <c r="P2868" s="240"/>
      <c r="Q2868" s="240"/>
      <c r="R2868" s="240"/>
      <c r="S2868" s="240"/>
      <c r="T2868" s="241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42" t="s">
        <v>129</v>
      </c>
      <c r="AU2868" s="242" t="s">
        <v>81</v>
      </c>
      <c r="AV2868" s="14" t="s">
        <v>81</v>
      </c>
      <c r="AW2868" s="14" t="s">
        <v>33</v>
      </c>
      <c r="AX2868" s="14" t="s">
        <v>71</v>
      </c>
      <c r="AY2868" s="242" t="s">
        <v>117</v>
      </c>
    </row>
    <row r="2869" s="14" customFormat="1">
      <c r="A2869" s="14"/>
      <c r="B2869" s="232"/>
      <c r="C2869" s="233"/>
      <c r="D2869" s="223" t="s">
        <v>129</v>
      </c>
      <c r="E2869" s="234" t="s">
        <v>19</v>
      </c>
      <c r="F2869" s="235" t="s">
        <v>1036</v>
      </c>
      <c r="G2869" s="233"/>
      <c r="H2869" s="236">
        <v>-2.835</v>
      </c>
      <c r="I2869" s="237"/>
      <c r="J2869" s="233"/>
      <c r="K2869" s="233"/>
      <c r="L2869" s="238"/>
      <c r="M2869" s="239"/>
      <c r="N2869" s="240"/>
      <c r="O2869" s="240"/>
      <c r="P2869" s="240"/>
      <c r="Q2869" s="240"/>
      <c r="R2869" s="240"/>
      <c r="S2869" s="240"/>
      <c r="T2869" s="241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42" t="s">
        <v>129</v>
      </c>
      <c r="AU2869" s="242" t="s">
        <v>81</v>
      </c>
      <c r="AV2869" s="14" t="s">
        <v>81</v>
      </c>
      <c r="AW2869" s="14" t="s">
        <v>33</v>
      </c>
      <c r="AX2869" s="14" t="s">
        <v>71</v>
      </c>
      <c r="AY2869" s="242" t="s">
        <v>117</v>
      </c>
    </row>
    <row r="2870" s="13" customFormat="1">
      <c r="A2870" s="13"/>
      <c r="B2870" s="221"/>
      <c r="C2870" s="222"/>
      <c r="D2870" s="223" t="s">
        <v>129</v>
      </c>
      <c r="E2870" s="224" t="s">
        <v>19</v>
      </c>
      <c r="F2870" s="225" t="s">
        <v>1037</v>
      </c>
      <c r="G2870" s="222"/>
      <c r="H2870" s="224" t="s">
        <v>19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1" t="s">
        <v>129</v>
      </c>
      <c r="AU2870" s="231" t="s">
        <v>81</v>
      </c>
      <c r="AV2870" s="13" t="s">
        <v>79</v>
      </c>
      <c r="AW2870" s="13" t="s">
        <v>33</v>
      </c>
      <c r="AX2870" s="13" t="s">
        <v>71</v>
      </c>
      <c r="AY2870" s="231" t="s">
        <v>117</v>
      </c>
    </row>
    <row r="2871" s="14" customFormat="1">
      <c r="A2871" s="14"/>
      <c r="B2871" s="232"/>
      <c r="C2871" s="233"/>
      <c r="D2871" s="223" t="s">
        <v>129</v>
      </c>
      <c r="E2871" s="234" t="s">
        <v>19</v>
      </c>
      <c r="F2871" s="235" t="s">
        <v>1038</v>
      </c>
      <c r="G2871" s="233"/>
      <c r="H2871" s="236">
        <v>22.273</v>
      </c>
      <c r="I2871" s="237"/>
      <c r="J2871" s="233"/>
      <c r="K2871" s="233"/>
      <c r="L2871" s="238"/>
      <c r="M2871" s="239"/>
      <c r="N2871" s="240"/>
      <c r="O2871" s="240"/>
      <c r="P2871" s="240"/>
      <c r="Q2871" s="240"/>
      <c r="R2871" s="240"/>
      <c r="S2871" s="240"/>
      <c r="T2871" s="241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42" t="s">
        <v>129</v>
      </c>
      <c r="AU2871" s="242" t="s">
        <v>81</v>
      </c>
      <c r="AV2871" s="14" t="s">
        <v>81</v>
      </c>
      <c r="AW2871" s="14" t="s">
        <v>33</v>
      </c>
      <c r="AX2871" s="14" t="s">
        <v>71</v>
      </c>
      <c r="AY2871" s="242" t="s">
        <v>117</v>
      </c>
    </row>
    <row r="2872" s="14" customFormat="1">
      <c r="A2872" s="14"/>
      <c r="B2872" s="232"/>
      <c r="C2872" s="233"/>
      <c r="D2872" s="223" t="s">
        <v>129</v>
      </c>
      <c r="E2872" s="234" t="s">
        <v>19</v>
      </c>
      <c r="F2872" s="235" t="s">
        <v>1039</v>
      </c>
      <c r="G2872" s="233"/>
      <c r="H2872" s="236">
        <v>-1.7729999999999999</v>
      </c>
      <c r="I2872" s="237"/>
      <c r="J2872" s="233"/>
      <c r="K2872" s="233"/>
      <c r="L2872" s="238"/>
      <c r="M2872" s="239"/>
      <c r="N2872" s="240"/>
      <c r="O2872" s="240"/>
      <c r="P2872" s="240"/>
      <c r="Q2872" s="240"/>
      <c r="R2872" s="240"/>
      <c r="S2872" s="240"/>
      <c r="T2872" s="241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42" t="s">
        <v>129</v>
      </c>
      <c r="AU2872" s="242" t="s">
        <v>81</v>
      </c>
      <c r="AV2872" s="14" t="s">
        <v>81</v>
      </c>
      <c r="AW2872" s="14" t="s">
        <v>33</v>
      </c>
      <c r="AX2872" s="14" t="s">
        <v>71</v>
      </c>
      <c r="AY2872" s="242" t="s">
        <v>117</v>
      </c>
    </row>
    <row r="2873" s="13" customFormat="1">
      <c r="A2873" s="13"/>
      <c r="B2873" s="221"/>
      <c r="C2873" s="222"/>
      <c r="D2873" s="223" t="s">
        <v>129</v>
      </c>
      <c r="E2873" s="224" t="s">
        <v>19</v>
      </c>
      <c r="F2873" s="225" t="s">
        <v>1040</v>
      </c>
      <c r="G2873" s="222"/>
      <c r="H2873" s="224" t="s">
        <v>19</v>
      </c>
      <c r="I2873" s="226"/>
      <c r="J2873" s="222"/>
      <c r="K2873" s="222"/>
      <c r="L2873" s="227"/>
      <c r="M2873" s="228"/>
      <c r="N2873" s="229"/>
      <c r="O2873" s="229"/>
      <c r="P2873" s="229"/>
      <c r="Q2873" s="229"/>
      <c r="R2873" s="229"/>
      <c r="S2873" s="229"/>
      <c r="T2873" s="230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1" t="s">
        <v>129</v>
      </c>
      <c r="AU2873" s="231" t="s">
        <v>81</v>
      </c>
      <c r="AV2873" s="13" t="s">
        <v>79</v>
      </c>
      <c r="AW2873" s="13" t="s">
        <v>33</v>
      </c>
      <c r="AX2873" s="13" t="s">
        <v>71</v>
      </c>
      <c r="AY2873" s="231" t="s">
        <v>117</v>
      </c>
    </row>
    <row r="2874" s="14" customFormat="1">
      <c r="A2874" s="14"/>
      <c r="B2874" s="232"/>
      <c r="C2874" s="233"/>
      <c r="D2874" s="223" t="s">
        <v>129</v>
      </c>
      <c r="E2874" s="234" t="s">
        <v>19</v>
      </c>
      <c r="F2874" s="235" t="s">
        <v>1041</v>
      </c>
      <c r="G2874" s="233"/>
      <c r="H2874" s="236">
        <v>31.359999999999999</v>
      </c>
      <c r="I2874" s="237"/>
      <c r="J2874" s="233"/>
      <c r="K2874" s="233"/>
      <c r="L2874" s="238"/>
      <c r="M2874" s="239"/>
      <c r="N2874" s="240"/>
      <c r="O2874" s="240"/>
      <c r="P2874" s="240"/>
      <c r="Q2874" s="240"/>
      <c r="R2874" s="240"/>
      <c r="S2874" s="240"/>
      <c r="T2874" s="241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42" t="s">
        <v>129</v>
      </c>
      <c r="AU2874" s="242" t="s">
        <v>81</v>
      </c>
      <c r="AV2874" s="14" t="s">
        <v>81</v>
      </c>
      <c r="AW2874" s="14" t="s">
        <v>33</v>
      </c>
      <c r="AX2874" s="14" t="s">
        <v>71</v>
      </c>
      <c r="AY2874" s="242" t="s">
        <v>117</v>
      </c>
    </row>
    <row r="2875" s="14" customFormat="1">
      <c r="A2875" s="14"/>
      <c r="B2875" s="232"/>
      <c r="C2875" s="233"/>
      <c r="D2875" s="223" t="s">
        <v>129</v>
      </c>
      <c r="E2875" s="234" t="s">
        <v>19</v>
      </c>
      <c r="F2875" s="235" t="s">
        <v>1042</v>
      </c>
      <c r="G2875" s="233"/>
      <c r="H2875" s="236">
        <v>-6.4800000000000004</v>
      </c>
      <c r="I2875" s="237"/>
      <c r="J2875" s="233"/>
      <c r="K2875" s="233"/>
      <c r="L2875" s="238"/>
      <c r="M2875" s="239"/>
      <c r="N2875" s="240"/>
      <c r="O2875" s="240"/>
      <c r="P2875" s="240"/>
      <c r="Q2875" s="240"/>
      <c r="R2875" s="240"/>
      <c r="S2875" s="240"/>
      <c r="T2875" s="241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42" t="s">
        <v>129</v>
      </c>
      <c r="AU2875" s="242" t="s">
        <v>81</v>
      </c>
      <c r="AV2875" s="14" t="s">
        <v>81</v>
      </c>
      <c r="AW2875" s="14" t="s">
        <v>33</v>
      </c>
      <c r="AX2875" s="14" t="s">
        <v>71</v>
      </c>
      <c r="AY2875" s="242" t="s">
        <v>117</v>
      </c>
    </row>
    <row r="2876" s="13" customFormat="1">
      <c r="A2876" s="13"/>
      <c r="B2876" s="221"/>
      <c r="C2876" s="222"/>
      <c r="D2876" s="223" t="s">
        <v>129</v>
      </c>
      <c r="E2876" s="224" t="s">
        <v>19</v>
      </c>
      <c r="F2876" s="225" t="s">
        <v>1043</v>
      </c>
      <c r="G2876" s="222"/>
      <c r="H2876" s="224" t="s">
        <v>19</v>
      </c>
      <c r="I2876" s="226"/>
      <c r="J2876" s="222"/>
      <c r="K2876" s="222"/>
      <c r="L2876" s="227"/>
      <c r="M2876" s="228"/>
      <c r="N2876" s="229"/>
      <c r="O2876" s="229"/>
      <c r="P2876" s="229"/>
      <c r="Q2876" s="229"/>
      <c r="R2876" s="229"/>
      <c r="S2876" s="229"/>
      <c r="T2876" s="230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31" t="s">
        <v>129</v>
      </c>
      <c r="AU2876" s="231" t="s">
        <v>81</v>
      </c>
      <c r="AV2876" s="13" t="s">
        <v>79</v>
      </c>
      <c r="AW2876" s="13" t="s">
        <v>33</v>
      </c>
      <c r="AX2876" s="13" t="s">
        <v>71</v>
      </c>
      <c r="AY2876" s="231" t="s">
        <v>117</v>
      </c>
    </row>
    <row r="2877" s="14" customFormat="1">
      <c r="A2877" s="14"/>
      <c r="B2877" s="232"/>
      <c r="C2877" s="233"/>
      <c r="D2877" s="223" t="s">
        <v>129</v>
      </c>
      <c r="E2877" s="234" t="s">
        <v>19</v>
      </c>
      <c r="F2877" s="235" t="s">
        <v>1044</v>
      </c>
      <c r="G2877" s="233"/>
      <c r="H2877" s="236">
        <v>55.859999999999999</v>
      </c>
      <c r="I2877" s="237"/>
      <c r="J2877" s="233"/>
      <c r="K2877" s="233"/>
      <c r="L2877" s="238"/>
      <c r="M2877" s="239"/>
      <c r="N2877" s="240"/>
      <c r="O2877" s="240"/>
      <c r="P2877" s="240"/>
      <c r="Q2877" s="240"/>
      <c r="R2877" s="240"/>
      <c r="S2877" s="240"/>
      <c r="T2877" s="241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42" t="s">
        <v>129</v>
      </c>
      <c r="AU2877" s="242" t="s">
        <v>81</v>
      </c>
      <c r="AV2877" s="14" t="s">
        <v>81</v>
      </c>
      <c r="AW2877" s="14" t="s">
        <v>33</v>
      </c>
      <c r="AX2877" s="14" t="s">
        <v>71</v>
      </c>
      <c r="AY2877" s="242" t="s">
        <v>117</v>
      </c>
    </row>
    <row r="2878" s="14" customFormat="1">
      <c r="A2878" s="14"/>
      <c r="B2878" s="232"/>
      <c r="C2878" s="233"/>
      <c r="D2878" s="223" t="s">
        <v>129</v>
      </c>
      <c r="E2878" s="234" t="s">
        <v>19</v>
      </c>
      <c r="F2878" s="235" t="s">
        <v>1045</v>
      </c>
      <c r="G2878" s="233"/>
      <c r="H2878" s="236">
        <v>-11.199999999999999</v>
      </c>
      <c r="I2878" s="237"/>
      <c r="J2878" s="233"/>
      <c r="K2878" s="233"/>
      <c r="L2878" s="238"/>
      <c r="M2878" s="239"/>
      <c r="N2878" s="240"/>
      <c r="O2878" s="240"/>
      <c r="P2878" s="240"/>
      <c r="Q2878" s="240"/>
      <c r="R2878" s="240"/>
      <c r="S2878" s="240"/>
      <c r="T2878" s="241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42" t="s">
        <v>129</v>
      </c>
      <c r="AU2878" s="242" t="s">
        <v>81</v>
      </c>
      <c r="AV2878" s="14" t="s">
        <v>81</v>
      </c>
      <c r="AW2878" s="14" t="s">
        <v>33</v>
      </c>
      <c r="AX2878" s="14" t="s">
        <v>71</v>
      </c>
      <c r="AY2878" s="242" t="s">
        <v>117</v>
      </c>
    </row>
    <row r="2879" s="13" customFormat="1">
      <c r="A2879" s="13"/>
      <c r="B2879" s="221"/>
      <c r="C2879" s="222"/>
      <c r="D2879" s="223" t="s">
        <v>129</v>
      </c>
      <c r="E2879" s="224" t="s">
        <v>19</v>
      </c>
      <c r="F2879" s="225" t="s">
        <v>1046</v>
      </c>
      <c r="G2879" s="222"/>
      <c r="H2879" s="224" t="s">
        <v>19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1" t="s">
        <v>129</v>
      </c>
      <c r="AU2879" s="231" t="s">
        <v>81</v>
      </c>
      <c r="AV2879" s="13" t="s">
        <v>79</v>
      </c>
      <c r="AW2879" s="13" t="s">
        <v>33</v>
      </c>
      <c r="AX2879" s="13" t="s">
        <v>71</v>
      </c>
      <c r="AY2879" s="231" t="s">
        <v>117</v>
      </c>
    </row>
    <row r="2880" s="14" customFormat="1">
      <c r="A2880" s="14"/>
      <c r="B2880" s="232"/>
      <c r="C2880" s="233"/>
      <c r="D2880" s="223" t="s">
        <v>129</v>
      </c>
      <c r="E2880" s="234" t="s">
        <v>19</v>
      </c>
      <c r="F2880" s="235" t="s">
        <v>1047</v>
      </c>
      <c r="G2880" s="233"/>
      <c r="H2880" s="236">
        <v>64.131</v>
      </c>
      <c r="I2880" s="237"/>
      <c r="J2880" s="233"/>
      <c r="K2880" s="233"/>
      <c r="L2880" s="238"/>
      <c r="M2880" s="239"/>
      <c r="N2880" s="240"/>
      <c r="O2880" s="240"/>
      <c r="P2880" s="240"/>
      <c r="Q2880" s="240"/>
      <c r="R2880" s="240"/>
      <c r="S2880" s="240"/>
      <c r="T2880" s="241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42" t="s">
        <v>129</v>
      </c>
      <c r="AU2880" s="242" t="s">
        <v>81</v>
      </c>
      <c r="AV2880" s="14" t="s">
        <v>81</v>
      </c>
      <c r="AW2880" s="14" t="s">
        <v>33</v>
      </c>
      <c r="AX2880" s="14" t="s">
        <v>71</v>
      </c>
      <c r="AY2880" s="242" t="s">
        <v>117</v>
      </c>
    </row>
    <row r="2881" s="14" customFormat="1">
      <c r="A2881" s="14"/>
      <c r="B2881" s="232"/>
      <c r="C2881" s="233"/>
      <c r="D2881" s="223" t="s">
        <v>129</v>
      </c>
      <c r="E2881" s="234" t="s">
        <v>19</v>
      </c>
      <c r="F2881" s="235" t="s">
        <v>1048</v>
      </c>
      <c r="G2881" s="233"/>
      <c r="H2881" s="236">
        <v>-4.5030000000000001</v>
      </c>
      <c r="I2881" s="237"/>
      <c r="J2881" s="233"/>
      <c r="K2881" s="233"/>
      <c r="L2881" s="238"/>
      <c r="M2881" s="239"/>
      <c r="N2881" s="240"/>
      <c r="O2881" s="240"/>
      <c r="P2881" s="240"/>
      <c r="Q2881" s="240"/>
      <c r="R2881" s="240"/>
      <c r="S2881" s="240"/>
      <c r="T2881" s="241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42" t="s">
        <v>129</v>
      </c>
      <c r="AU2881" s="242" t="s">
        <v>81</v>
      </c>
      <c r="AV2881" s="14" t="s">
        <v>81</v>
      </c>
      <c r="AW2881" s="14" t="s">
        <v>33</v>
      </c>
      <c r="AX2881" s="14" t="s">
        <v>71</v>
      </c>
      <c r="AY2881" s="242" t="s">
        <v>117</v>
      </c>
    </row>
    <row r="2882" s="14" customFormat="1">
      <c r="A2882" s="14"/>
      <c r="B2882" s="232"/>
      <c r="C2882" s="233"/>
      <c r="D2882" s="223" t="s">
        <v>129</v>
      </c>
      <c r="E2882" s="234" t="s">
        <v>19</v>
      </c>
      <c r="F2882" s="235" t="s">
        <v>1049</v>
      </c>
      <c r="G2882" s="233"/>
      <c r="H2882" s="236">
        <v>12.9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42" t="s">
        <v>129</v>
      </c>
      <c r="AU2882" s="242" t="s">
        <v>81</v>
      </c>
      <c r="AV2882" s="14" t="s">
        <v>81</v>
      </c>
      <c r="AW2882" s="14" t="s">
        <v>33</v>
      </c>
      <c r="AX2882" s="14" t="s">
        <v>71</v>
      </c>
      <c r="AY2882" s="242" t="s">
        <v>117</v>
      </c>
    </row>
    <row r="2883" s="13" customFormat="1">
      <c r="A2883" s="13"/>
      <c r="B2883" s="221"/>
      <c r="C2883" s="222"/>
      <c r="D2883" s="223" t="s">
        <v>129</v>
      </c>
      <c r="E2883" s="224" t="s">
        <v>19</v>
      </c>
      <c r="F2883" s="225" t="s">
        <v>1050</v>
      </c>
      <c r="G2883" s="222"/>
      <c r="H2883" s="224" t="s">
        <v>19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1" t="s">
        <v>129</v>
      </c>
      <c r="AU2883" s="231" t="s">
        <v>81</v>
      </c>
      <c r="AV2883" s="13" t="s">
        <v>79</v>
      </c>
      <c r="AW2883" s="13" t="s">
        <v>33</v>
      </c>
      <c r="AX2883" s="13" t="s">
        <v>71</v>
      </c>
      <c r="AY2883" s="231" t="s">
        <v>117</v>
      </c>
    </row>
    <row r="2884" s="14" customFormat="1">
      <c r="A2884" s="14"/>
      <c r="B2884" s="232"/>
      <c r="C2884" s="233"/>
      <c r="D2884" s="223" t="s">
        <v>129</v>
      </c>
      <c r="E2884" s="234" t="s">
        <v>19</v>
      </c>
      <c r="F2884" s="235" t="s">
        <v>1051</v>
      </c>
      <c r="G2884" s="233"/>
      <c r="H2884" s="236">
        <v>87.658000000000001</v>
      </c>
      <c r="I2884" s="237"/>
      <c r="J2884" s="233"/>
      <c r="K2884" s="233"/>
      <c r="L2884" s="238"/>
      <c r="M2884" s="239"/>
      <c r="N2884" s="240"/>
      <c r="O2884" s="240"/>
      <c r="P2884" s="240"/>
      <c r="Q2884" s="240"/>
      <c r="R2884" s="240"/>
      <c r="S2884" s="240"/>
      <c r="T2884" s="241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42" t="s">
        <v>129</v>
      </c>
      <c r="AU2884" s="242" t="s">
        <v>81</v>
      </c>
      <c r="AV2884" s="14" t="s">
        <v>81</v>
      </c>
      <c r="AW2884" s="14" t="s">
        <v>33</v>
      </c>
      <c r="AX2884" s="14" t="s">
        <v>71</v>
      </c>
      <c r="AY2884" s="242" t="s">
        <v>117</v>
      </c>
    </row>
    <row r="2885" s="14" customFormat="1">
      <c r="A2885" s="14"/>
      <c r="B2885" s="232"/>
      <c r="C2885" s="233"/>
      <c r="D2885" s="223" t="s">
        <v>129</v>
      </c>
      <c r="E2885" s="234" t="s">
        <v>19</v>
      </c>
      <c r="F2885" s="235" t="s">
        <v>1052</v>
      </c>
      <c r="G2885" s="233"/>
      <c r="H2885" s="236">
        <v>3.77</v>
      </c>
      <c r="I2885" s="237"/>
      <c r="J2885" s="233"/>
      <c r="K2885" s="233"/>
      <c r="L2885" s="238"/>
      <c r="M2885" s="239"/>
      <c r="N2885" s="240"/>
      <c r="O2885" s="240"/>
      <c r="P2885" s="240"/>
      <c r="Q2885" s="240"/>
      <c r="R2885" s="240"/>
      <c r="S2885" s="240"/>
      <c r="T2885" s="241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42" t="s">
        <v>129</v>
      </c>
      <c r="AU2885" s="242" t="s">
        <v>81</v>
      </c>
      <c r="AV2885" s="14" t="s">
        <v>81</v>
      </c>
      <c r="AW2885" s="14" t="s">
        <v>33</v>
      </c>
      <c r="AX2885" s="14" t="s">
        <v>71</v>
      </c>
      <c r="AY2885" s="242" t="s">
        <v>117</v>
      </c>
    </row>
    <row r="2886" s="14" customFormat="1">
      <c r="A2886" s="14"/>
      <c r="B2886" s="232"/>
      <c r="C2886" s="233"/>
      <c r="D2886" s="223" t="s">
        <v>129</v>
      </c>
      <c r="E2886" s="234" t="s">
        <v>19</v>
      </c>
      <c r="F2886" s="235" t="s">
        <v>1053</v>
      </c>
      <c r="G2886" s="233"/>
      <c r="H2886" s="236">
        <v>-9.173</v>
      </c>
      <c r="I2886" s="237"/>
      <c r="J2886" s="233"/>
      <c r="K2886" s="233"/>
      <c r="L2886" s="238"/>
      <c r="M2886" s="239"/>
      <c r="N2886" s="240"/>
      <c r="O2886" s="240"/>
      <c r="P2886" s="240"/>
      <c r="Q2886" s="240"/>
      <c r="R2886" s="240"/>
      <c r="S2886" s="240"/>
      <c r="T2886" s="241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42" t="s">
        <v>129</v>
      </c>
      <c r="AU2886" s="242" t="s">
        <v>81</v>
      </c>
      <c r="AV2886" s="14" t="s">
        <v>81</v>
      </c>
      <c r="AW2886" s="14" t="s">
        <v>33</v>
      </c>
      <c r="AX2886" s="14" t="s">
        <v>71</v>
      </c>
      <c r="AY2886" s="242" t="s">
        <v>117</v>
      </c>
    </row>
    <row r="2887" s="14" customFormat="1">
      <c r="A2887" s="14"/>
      <c r="B2887" s="232"/>
      <c r="C2887" s="233"/>
      <c r="D2887" s="223" t="s">
        <v>129</v>
      </c>
      <c r="E2887" s="234" t="s">
        <v>19</v>
      </c>
      <c r="F2887" s="235" t="s">
        <v>1054</v>
      </c>
      <c r="G2887" s="233"/>
      <c r="H2887" s="236">
        <v>27.289999999999999</v>
      </c>
      <c r="I2887" s="237"/>
      <c r="J2887" s="233"/>
      <c r="K2887" s="233"/>
      <c r="L2887" s="238"/>
      <c r="M2887" s="239"/>
      <c r="N2887" s="240"/>
      <c r="O2887" s="240"/>
      <c r="P2887" s="240"/>
      <c r="Q2887" s="240"/>
      <c r="R2887" s="240"/>
      <c r="S2887" s="240"/>
      <c r="T2887" s="241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42" t="s">
        <v>129</v>
      </c>
      <c r="AU2887" s="242" t="s">
        <v>81</v>
      </c>
      <c r="AV2887" s="14" t="s">
        <v>81</v>
      </c>
      <c r="AW2887" s="14" t="s">
        <v>33</v>
      </c>
      <c r="AX2887" s="14" t="s">
        <v>71</v>
      </c>
      <c r="AY2887" s="242" t="s">
        <v>117</v>
      </c>
    </row>
    <row r="2888" s="13" customFormat="1">
      <c r="A2888" s="13"/>
      <c r="B2888" s="221"/>
      <c r="C2888" s="222"/>
      <c r="D2888" s="223" t="s">
        <v>129</v>
      </c>
      <c r="E2888" s="224" t="s">
        <v>19</v>
      </c>
      <c r="F2888" s="225" t="s">
        <v>1055</v>
      </c>
      <c r="G2888" s="222"/>
      <c r="H2888" s="224" t="s">
        <v>19</v>
      </c>
      <c r="I2888" s="226"/>
      <c r="J2888" s="222"/>
      <c r="K2888" s="222"/>
      <c r="L2888" s="227"/>
      <c r="M2888" s="228"/>
      <c r="N2888" s="229"/>
      <c r="O2888" s="229"/>
      <c r="P2888" s="229"/>
      <c r="Q2888" s="229"/>
      <c r="R2888" s="229"/>
      <c r="S2888" s="229"/>
      <c r="T2888" s="230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1" t="s">
        <v>129</v>
      </c>
      <c r="AU2888" s="231" t="s">
        <v>81</v>
      </c>
      <c r="AV2888" s="13" t="s">
        <v>79</v>
      </c>
      <c r="AW2888" s="13" t="s">
        <v>33</v>
      </c>
      <c r="AX2888" s="13" t="s">
        <v>71</v>
      </c>
      <c r="AY2888" s="231" t="s">
        <v>117</v>
      </c>
    </row>
    <row r="2889" s="14" customFormat="1">
      <c r="A2889" s="14"/>
      <c r="B2889" s="232"/>
      <c r="C2889" s="233"/>
      <c r="D2889" s="223" t="s">
        <v>129</v>
      </c>
      <c r="E2889" s="234" t="s">
        <v>19</v>
      </c>
      <c r="F2889" s="235" t="s">
        <v>1056</v>
      </c>
      <c r="G2889" s="233"/>
      <c r="H2889" s="236">
        <v>11.696</v>
      </c>
      <c r="I2889" s="237"/>
      <c r="J2889" s="233"/>
      <c r="K2889" s="233"/>
      <c r="L2889" s="238"/>
      <c r="M2889" s="239"/>
      <c r="N2889" s="240"/>
      <c r="O2889" s="240"/>
      <c r="P2889" s="240"/>
      <c r="Q2889" s="240"/>
      <c r="R2889" s="240"/>
      <c r="S2889" s="240"/>
      <c r="T2889" s="241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42" t="s">
        <v>129</v>
      </c>
      <c r="AU2889" s="242" t="s">
        <v>81</v>
      </c>
      <c r="AV2889" s="14" t="s">
        <v>81</v>
      </c>
      <c r="AW2889" s="14" t="s">
        <v>33</v>
      </c>
      <c r="AX2889" s="14" t="s">
        <v>71</v>
      </c>
      <c r="AY2889" s="242" t="s">
        <v>117</v>
      </c>
    </row>
    <row r="2890" s="14" customFormat="1">
      <c r="A2890" s="14"/>
      <c r="B2890" s="232"/>
      <c r="C2890" s="233"/>
      <c r="D2890" s="223" t="s">
        <v>129</v>
      </c>
      <c r="E2890" s="234" t="s">
        <v>19</v>
      </c>
      <c r="F2890" s="235" t="s">
        <v>1057</v>
      </c>
      <c r="G2890" s="233"/>
      <c r="H2890" s="236">
        <v>-0.16</v>
      </c>
      <c r="I2890" s="237"/>
      <c r="J2890" s="233"/>
      <c r="K2890" s="233"/>
      <c r="L2890" s="238"/>
      <c r="M2890" s="239"/>
      <c r="N2890" s="240"/>
      <c r="O2890" s="240"/>
      <c r="P2890" s="240"/>
      <c r="Q2890" s="240"/>
      <c r="R2890" s="240"/>
      <c r="S2890" s="240"/>
      <c r="T2890" s="241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42" t="s">
        <v>129</v>
      </c>
      <c r="AU2890" s="242" t="s">
        <v>81</v>
      </c>
      <c r="AV2890" s="14" t="s">
        <v>81</v>
      </c>
      <c r="AW2890" s="14" t="s">
        <v>33</v>
      </c>
      <c r="AX2890" s="14" t="s">
        <v>71</v>
      </c>
      <c r="AY2890" s="242" t="s">
        <v>117</v>
      </c>
    </row>
    <row r="2891" s="14" customFormat="1">
      <c r="A2891" s="14"/>
      <c r="B2891" s="232"/>
      <c r="C2891" s="233"/>
      <c r="D2891" s="223" t="s">
        <v>129</v>
      </c>
      <c r="E2891" s="234" t="s">
        <v>19</v>
      </c>
      <c r="F2891" s="235" t="s">
        <v>1058</v>
      </c>
      <c r="G2891" s="233"/>
      <c r="H2891" s="236">
        <v>4.1900000000000004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42" t="s">
        <v>129</v>
      </c>
      <c r="AU2891" s="242" t="s">
        <v>81</v>
      </c>
      <c r="AV2891" s="14" t="s">
        <v>81</v>
      </c>
      <c r="AW2891" s="14" t="s">
        <v>33</v>
      </c>
      <c r="AX2891" s="14" t="s">
        <v>71</v>
      </c>
      <c r="AY2891" s="242" t="s">
        <v>117</v>
      </c>
    </row>
    <row r="2892" s="13" customFormat="1">
      <c r="A2892" s="13"/>
      <c r="B2892" s="221"/>
      <c r="C2892" s="222"/>
      <c r="D2892" s="223" t="s">
        <v>129</v>
      </c>
      <c r="E2892" s="224" t="s">
        <v>19</v>
      </c>
      <c r="F2892" s="225" t="s">
        <v>1059</v>
      </c>
      <c r="G2892" s="222"/>
      <c r="H2892" s="224" t="s">
        <v>19</v>
      </c>
      <c r="I2892" s="226"/>
      <c r="J2892" s="222"/>
      <c r="K2892" s="222"/>
      <c r="L2892" s="227"/>
      <c r="M2892" s="228"/>
      <c r="N2892" s="229"/>
      <c r="O2892" s="229"/>
      <c r="P2892" s="229"/>
      <c r="Q2892" s="229"/>
      <c r="R2892" s="229"/>
      <c r="S2892" s="229"/>
      <c r="T2892" s="230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1" t="s">
        <v>129</v>
      </c>
      <c r="AU2892" s="231" t="s">
        <v>81</v>
      </c>
      <c r="AV2892" s="13" t="s">
        <v>79</v>
      </c>
      <c r="AW2892" s="13" t="s">
        <v>33</v>
      </c>
      <c r="AX2892" s="13" t="s">
        <v>71</v>
      </c>
      <c r="AY2892" s="231" t="s">
        <v>117</v>
      </c>
    </row>
    <row r="2893" s="14" customFormat="1">
      <c r="A2893" s="14"/>
      <c r="B2893" s="232"/>
      <c r="C2893" s="233"/>
      <c r="D2893" s="223" t="s">
        <v>129</v>
      </c>
      <c r="E2893" s="234" t="s">
        <v>19</v>
      </c>
      <c r="F2893" s="235" t="s">
        <v>1056</v>
      </c>
      <c r="G2893" s="233"/>
      <c r="H2893" s="236">
        <v>11.696</v>
      </c>
      <c r="I2893" s="237"/>
      <c r="J2893" s="233"/>
      <c r="K2893" s="233"/>
      <c r="L2893" s="238"/>
      <c r="M2893" s="239"/>
      <c r="N2893" s="240"/>
      <c r="O2893" s="240"/>
      <c r="P2893" s="240"/>
      <c r="Q2893" s="240"/>
      <c r="R2893" s="240"/>
      <c r="S2893" s="240"/>
      <c r="T2893" s="241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42" t="s">
        <v>129</v>
      </c>
      <c r="AU2893" s="242" t="s">
        <v>81</v>
      </c>
      <c r="AV2893" s="14" t="s">
        <v>81</v>
      </c>
      <c r="AW2893" s="14" t="s">
        <v>33</v>
      </c>
      <c r="AX2893" s="14" t="s">
        <v>71</v>
      </c>
      <c r="AY2893" s="242" t="s">
        <v>117</v>
      </c>
    </row>
    <row r="2894" s="14" customFormat="1">
      <c r="A2894" s="14"/>
      <c r="B2894" s="232"/>
      <c r="C2894" s="233"/>
      <c r="D2894" s="223" t="s">
        <v>129</v>
      </c>
      <c r="E2894" s="234" t="s">
        <v>19</v>
      </c>
      <c r="F2894" s="235" t="s">
        <v>1060</v>
      </c>
      <c r="G2894" s="233"/>
      <c r="H2894" s="236">
        <v>-1.6000000000000001</v>
      </c>
      <c r="I2894" s="237"/>
      <c r="J2894" s="233"/>
      <c r="K2894" s="233"/>
      <c r="L2894" s="238"/>
      <c r="M2894" s="239"/>
      <c r="N2894" s="240"/>
      <c r="O2894" s="240"/>
      <c r="P2894" s="240"/>
      <c r="Q2894" s="240"/>
      <c r="R2894" s="240"/>
      <c r="S2894" s="240"/>
      <c r="T2894" s="241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42" t="s">
        <v>129</v>
      </c>
      <c r="AU2894" s="242" t="s">
        <v>81</v>
      </c>
      <c r="AV2894" s="14" t="s">
        <v>81</v>
      </c>
      <c r="AW2894" s="14" t="s">
        <v>33</v>
      </c>
      <c r="AX2894" s="14" t="s">
        <v>71</v>
      </c>
      <c r="AY2894" s="242" t="s">
        <v>117</v>
      </c>
    </row>
    <row r="2895" s="14" customFormat="1">
      <c r="A2895" s="14"/>
      <c r="B2895" s="232"/>
      <c r="C2895" s="233"/>
      <c r="D2895" s="223" t="s">
        <v>129</v>
      </c>
      <c r="E2895" s="234" t="s">
        <v>19</v>
      </c>
      <c r="F2895" s="235" t="s">
        <v>1058</v>
      </c>
      <c r="G2895" s="233"/>
      <c r="H2895" s="236">
        <v>4.1900000000000004</v>
      </c>
      <c r="I2895" s="237"/>
      <c r="J2895" s="233"/>
      <c r="K2895" s="233"/>
      <c r="L2895" s="238"/>
      <c r="M2895" s="239"/>
      <c r="N2895" s="240"/>
      <c r="O2895" s="240"/>
      <c r="P2895" s="240"/>
      <c r="Q2895" s="240"/>
      <c r="R2895" s="240"/>
      <c r="S2895" s="240"/>
      <c r="T2895" s="241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42" t="s">
        <v>129</v>
      </c>
      <c r="AU2895" s="242" t="s">
        <v>81</v>
      </c>
      <c r="AV2895" s="14" t="s">
        <v>81</v>
      </c>
      <c r="AW2895" s="14" t="s">
        <v>33</v>
      </c>
      <c r="AX2895" s="14" t="s">
        <v>71</v>
      </c>
      <c r="AY2895" s="242" t="s">
        <v>117</v>
      </c>
    </row>
    <row r="2896" s="13" customFormat="1">
      <c r="A2896" s="13"/>
      <c r="B2896" s="221"/>
      <c r="C2896" s="222"/>
      <c r="D2896" s="223" t="s">
        <v>129</v>
      </c>
      <c r="E2896" s="224" t="s">
        <v>19</v>
      </c>
      <c r="F2896" s="225" t="s">
        <v>1061</v>
      </c>
      <c r="G2896" s="222"/>
      <c r="H2896" s="224" t="s">
        <v>19</v>
      </c>
      <c r="I2896" s="226"/>
      <c r="J2896" s="222"/>
      <c r="K2896" s="222"/>
      <c r="L2896" s="227"/>
      <c r="M2896" s="228"/>
      <c r="N2896" s="229"/>
      <c r="O2896" s="229"/>
      <c r="P2896" s="229"/>
      <c r="Q2896" s="229"/>
      <c r="R2896" s="229"/>
      <c r="S2896" s="229"/>
      <c r="T2896" s="230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1" t="s">
        <v>129</v>
      </c>
      <c r="AU2896" s="231" t="s">
        <v>81</v>
      </c>
      <c r="AV2896" s="13" t="s">
        <v>79</v>
      </c>
      <c r="AW2896" s="13" t="s">
        <v>33</v>
      </c>
      <c r="AX2896" s="13" t="s">
        <v>71</v>
      </c>
      <c r="AY2896" s="231" t="s">
        <v>117</v>
      </c>
    </row>
    <row r="2897" s="14" customFormat="1">
      <c r="A2897" s="14"/>
      <c r="B2897" s="232"/>
      <c r="C2897" s="233"/>
      <c r="D2897" s="223" t="s">
        <v>129</v>
      </c>
      <c r="E2897" s="234" t="s">
        <v>19</v>
      </c>
      <c r="F2897" s="235" t="s">
        <v>1062</v>
      </c>
      <c r="G2897" s="233"/>
      <c r="H2897" s="236">
        <v>9.5739999999999998</v>
      </c>
      <c r="I2897" s="237"/>
      <c r="J2897" s="233"/>
      <c r="K2897" s="233"/>
      <c r="L2897" s="238"/>
      <c r="M2897" s="239"/>
      <c r="N2897" s="240"/>
      <c r="O2897" s="240"/>
      <c r="P2897" s="240"/>
      <c r="Q2897" s="240"/>
      <c r="R2897" s="240"/>
      <c r="S2897" s="240"/>
      <c r="T2897" s="241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42" t="s">
        <v>129</v>
      </c>
      <c r="AU2897" s="242" t="s">
        <v>81</v>
      </c>
      <c r="AV2897" s="14" t="s">
        <v>81</v>
      </c>
      <c r="AW2897" s="14" t="s">
        <v>33</v>
      </c>
      <c r="AX2897" s="14" t="s">
        <v>71</v>
      </c>
      <c r="AY2897" s="242" t="s">
        <v>117</v>
      </c>
    </row>
    <row r="2898" s="14" customFormat="1">
      <c r="A2898" s="14"/>
      <c r="B2898" s="232"/>
      <c r="C2898" s="233"/>
      <c r="D2898" s="223" t="s">
        <v>129</v>
      </c>
      <c r="E2898" s="234" t="s">
        <v>19</v>
      </c>
      <c r="F2898" s="235" t="s">
        <v>973</v>
      </c>
      <c r="G2898" s="233"/>
      <c r="H2898" s="236">
        <v>-0.14000000000000001</v>
      </c>
      <c r="I2898" s="237"/>
      <c r="J2898" s="233"/>
      <c r="K2898" s="233"/>
      <c r="L2898" s="238"/>
      <c r="M2898" s="239"/>
      <c r="N2898" s="240"/>
      <c r="O2898" s="240"/>
      <c r="P2898" s="240"/>
      <c r="Q2898" s="240"/>
      <c r="R2898" s="240"/>
      <c r="S2898" s="240"/>
      <c r="T2898" s="241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42" t="s">
        <v>129</v>
      </c>
      <c r="AU2898" s="242" t="s">
        <v>81</v>
      </c>
      <c r="AV2898" s="14" t="s">
        <v>81</v>
      </c>
      <c r="AW2898" s="14" t="s">
        <v>33</v>
      </c>
      <c r="AX2898" s="14" t="s">
        <v>71</v>
      </c>
      <c r="AY2898" s="242" t="s">
        <v>117</v>
      </c>
    </row>
    <row r="2899" s="14" customFormat="1">
      <c r="A2899" s="14"/>
      <c r="B2899" s="232"/>
      <c r="C2899" s="233"/>
      <c r="D2899" s="223" t="s">
        <v>129</v>
      </c>
      <c r="E2899" s="234" t="s">
        <v>19</v>
      </c>
      <c r="F2899" s="235" t="s">
        <v>1063</v>
      </c>
      <c r="G2899" s="233"/>
      <c r="H2899" s="236">
        <v>2.48</v>
      </c>
      <c r="I2899" s="237"/>
      <c r="J2899" s="233"/>
      <c r="K2899" s="233"/>
      <c r="L2899" s="238"/>
      <c r="M2899" s="239"/>
      <c r="N2899" s="240"/>
      <c r="O2899" s="240"/>
      <c r="P2899" s="240"/>
      <c r="Q2899" s="240"/>
      <c r="R2899" s="240"/>
      <c r="S2899" s="240"/>
      <c r="T2899" s="241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42" t="s">
        <v>129</v>
      </c>
      <c r="AU2899" s="242" t="s">
        <v>81</v>
      </c>
      <c r="AV2899" s="14" t="s">
        <v>81</v>
      </c>
      <c r="AW2899" s="14" t="s">
        <v>33</v>
      </c>
      <c r="AX2899" s="14" t="s">
        <v>71</v>
      </c>
      <c r="AY2899" s="242" t="s">
        <v>117</v>
      </c>
    </row>
    <row r="2900" s="13" customFormat="1">
      <c r="A2900" s="13"/>
      <c r="B2900" s="221"/>
      <c r="C2900" s="222"/>
      <c r="D2900" s="223" t="s">
        <v>129</v>
      </c>
      <c r="E2900" s="224" t="s">
        <v>19</v>
      </c>
      <c r="F2900" s="225" t="s">
        <v>1064</v>
      </c>
      <c r="G2900" s="222"/>
      <c r="H2900" s="224" t="s">
        <v>19</v>
      </c>
      <c r="I2900" s="226"/>
      <c r="J2900" s="222"/>
      <c r="K2900" s="222"/>
      <c r="L2900" s="227"/>
      <c r="M2900" s="228"/>
      <c r="N2900" s="229"/>
      <c r="O2900" s="229"/>
      <c r="P2900" s="229"/>
      <c r="Q2900" s="229"/>
      <c r="R2900" s="229"/>
      <c r="S2900" s="229"/>
      <c r="T2900" s="230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1" t="s">
        <v>129</v>
      </c>
      <c r="AU2900" s="231" t="s">
        <v>81</v>
      </c>
      <c r="AV2900" s="13" t="s">
        <v>79</v>
      </c>
      <c r="AW2900" s="13" t="s">
        <v>33</v>
      </c>
      <c r="AX2900" s="13" t="s">
        <v>71</v>
      </c>
      <c r="AY2900" s="231" t="s">
        <v>117</v>
      </c>
    </row>
    <row r="2901" s="14" customFormat="1">
      <c r="A2901" s="14"/>
      <c r="B2901" s="232"/>
      <c r="C2901" s="233"/>
      <c r="D2901" s="223" t="s">
        <v>129</v>
      </c>
      <c r="E2901" s="234" t="s">
        <v>19</v>
      </c>
      <c r="F2901" s="235" t="s">
        <v>1065</v>
      </c>
      <c r="G2901" s="233"/>
      <c r="H2901" s="236">
        <v>44.884</v>
      </c>
      <c r="I2901" s="237"/>
      <c r="J2901" s="233"/>
      <c r="K2901" s="233"/>
      <c r="L2901" s="238"/>
      <c r="M2901" s="239"/>
      <c r="N2901" s="240"/>
      <c r="O2901" s="240"/>
      <c r="P2901" s="240"/>
      <c r="Q2901" s="240"/>
      <c r="R2901" s="240"/>
      <c r="S2901" s="240"/>
      <c r="T2901" s="241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42" t="s">
        <v>129</v>
      </c>
      <c r="AU2901" s="242" t="s">
        <v>81</v>
      </c>
      <c r="AV2901" s="14" t="s">
        <v>81</v>
      </c>
      <c r="AW2901" s="14" t="s">
        <v>33</v>
      </c>
      <c r="AX2901" s="14" t="s">
        <v>71</v>
      </c>
      <c r="AY2901" s="242" t="s">
        <v>117</v>
      </c>
    </row>
    <row r="2902" s="14" customFormat="1">
      <c r="A2902" s="14"/>
      <c r="B2902" s="232"/>
      <c r="C2902" s="233"/>
      <c r="D2902" s="223" t="s">
        <v>129</v>
      </c>
      <c r="E2902" s="234" t="s">
        <v>19</v>
      </c>
      <c r="F2902" s="235" t="s">
        <v>1066</v>
      </c>
      <c r="G2902" s="233"/>
      <c r="H2902" s="236">
        <v>-16.050999999999998</v>
      </c>
      <c r="I2902" s="237"/>
      <c r="J2902" s="233"/>
      <c r="K2902" s="233"/>
      <c r="L2902" s="238"/>
      <c r="M2902" s="239"/>
      <c r="N2902" s="240"/>
      <c r="O2902" s="240"/>
      <c r="P2902" s="240"/>
      <c r="Q2902" s="240"/>
      <c r="R2902" s="240"/>
      <c r="S2902" s="240"/>
      <c r="T2902" s="24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42" t="s">
        <v>129</v>
      </c>
      <c r="AU2902" s="242" t="s">
        <v>81</v>
      </c>
      <c r="AV2902" s="14" t="s">
        <v>81</v>
      </c>
      <c r="AW2902" s="14" t="s">
        <v>33</v>
      </c>
      <c r="AX2902" s="14" t="s">
        <v>71</v>
      </c>
      <c r="AY2902" s="242" t="s">
        <v>117</v>
      </c>
    </row>
    <row r="2903" s="13" customFormat="1">
      <c r="A2903" s="13"/>
      <c r="B2903" s="221"/>
      <c r="C2903" s="222"/>
      <c r="D2903" s="223" t="s">
        <v>129</v>
      </c>
      <c r="E2903" s="224" t="s">
        <v>19</v>
      </c>
      <c r="F2903" s="225" t="s">
        <v>1067</v>
      </c>
      <c r="G2903" s="222"/>
      <c r="H2903" s="224" t="s">
        <v>19</v>
      </c>
      <c r="I2903" s="226"/>
      <c r="J2903" s="222"/>
      <c r="K2903" s="222"/>
      <c r="L2903" s="227"/>
      <c r="M2903" s="228"/>
      <c r="N2903" s="229"/>
      <c r="O2903" s="229"/>
      <c r="P2903" s="229"/>
      <c r="Q2903" s="229"/>
      <c r="R2903" s="229"/>
      <c r="S2903" s="229"/>
      <c r="T2903" s="230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1" t="s">
        <v>129</v>
      </c>
      <c r="AU2903" s="231" t="s">
        <v>81</v>
      </c>
      <c r="AV2903" s="13" t="s">
        <v>79</v>
      </c>
      <c r="AW2903" s="13" t="s">
        <v>33</v>
      </c>
      <c r="AX2903" s="13" t="s">
        <v>71</v>
      </c>
      <c r="AY2903" s="231" t="s">
        <v>117</v>
      </c>
    </row>
    <row r="2904" s="14" customFormat="1">
      <c r="A2904" s="14"/>
      <c r="B2904" s="232"/>
      <c r="C2904" s="233"/>
      <c r="D2904" s="223" t="s">
        <v>129</v>
      </c>
      <c r="E2904" s="234" t="s">
        <v>19</v>
      </c>
      <c r="F2904" s="235" t="s">
        <v>1068</v>
      </c>
      <c r="G2904" s="233"/>
      <c r="H2904" s="236">
        <v>46.746000000000002</v>
      </c>
      <c r="I2904" s="237"/>
      <c r="J2904" s="233"/>
      <c r="K2904" s="233"/>
      <c r="L2904" s="238"/>
      <c r="M2904" s="239"/>
      <c r="N2904" s="240"/>
      <c r="O2904" s="240"/>
      <c r="P2904" s="240"/>
      <c r="Q2904" s="240"/>
      <c r="R2904" s="240"/>
      <c r="S2904" s="240"/>
      <c r="T2904" s="241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42" t="s">
        <v>129</v>
      </c>
      <c r="AU2904" s="242" t="s">
        <v>81</v>
      </c>
      <c r="AV2904" s="14" t="s">
        <v>81</v>
      </c>
      <c r="AW2904" s="14" t="s">
        <v>33</v>
      </c>
      <c r="AX2904" s="14" t="s">
        <v>71</v>
      </c>
      <c r="AY2904" s="242" t="s">
        <v>117</v>
      </c>
    </row>
    <row r="2905" s="14" customFormat="1">
      <c r="A2905" s="14"/>
      <c r="B2905" s="232"/>
      <c r="C2905" s="233"/>
      <c r="D2905" s="223" t="s">
        <v>129</v>
      </c>
      <c r="E2905" s="234" t="s">
        <v>19</v>
      </c>
      <c r="F2905" s="235" t="s">
        <v>1069</v>
      </c>
      <c r="G2905" s="233"/>
      <c r="H2905" s="236">
        <v>-10.930999999999999</v>
      </c>
      <c r="I2905" s="237"/>
      <c r="J2905" s="233"/>
      <c r="K2905" s="233"/>
      <c r="L2905" s="238"/>
      <c r="M2905" s="239"/>
      <c r="N2905" s="240"/>
      <c r="O2905" s="240"/>
      <c r="P2905" s="240"/>
      <c r="Q2905" s="240"/>
      <c r="R2905" s="240"/>
      <c r="S2905" s="240"/>
      <c r="T2905" s="241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42" t="s">
        <v>129</v>
      </c>
      <c r="AU2905" s="242" t="s">
        <v>81</v>
      </c>
      <c r="AV2905" s="14" t="s">
        <v>81</v>
      </c>
      <c r="AW2905" s="14" t="s">
        <v>33</v>
      </c>
      <c r="AX2905" s="14" t="s">
        <v>71</v>
      </c>
      <c r="AY2905" s="242" t="s">
        <v>117</v>
      </c>
    </row>
    <row r="2906" s="13" customFormat="1">
      <c r="A2906" s="13"/>
      <c r="B2906" s="221"/>
      <c r="C2906" s="222"/>
      <c r="D2906" s="223" t="s">
        <v>129</v>
      </c>
      <c r="E2906" s="224" t="s">
        <v>19</v>
      </c>
      <c r="F2906" s="225" t="s">
        <v>1070</v>
      </c>
      <c r="G2906" s="222"/>
      <c r="H2906" s="224" t="s">
        <v>19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1" t="s">
        <v>129</v>
      </c>
      <c r="AU2906" s="231" t="s">
        <v>81</v>
      </c>
      <c r="AV2906" s="13" t="s">
        <v>79</v>
      </c>
      <c r="AW2906" s="13" t="s">
        <v>33</v>
      </c>
      <c r="AX2906" s="13" t="s">
        <v>71</v>
      </c>
      <c r="AY2906" s="231" t="s">
        <v>117</v>
      </c>
    </row>
    <row r="2907" s="14" customFormat="1">
      <c r="A2907" s="14"/>
      <c r="B2907" s="232"/>
      <c r="C2907" s="233"/>
      <c r="D2907" s="223" t="s">
        <v>129</v>
      </c>
      <c r="E2907" s="234" t="s">
        <v>19</v>
      </c>
      <c r="F2907" s="235" t="s">
        <v>1071</v>
      </c>
      <c r="G2907" s="233"/>
      <c r="H2907" s="236">
        <v>11.601000000000001</v>
      </c>
      <c r="I2907" s="237"/>
      <c r="J2907" s="233"/>
      <c r="K2907" s="233"/>
      <c r="L2907" s="238"/>
      <c r="M2907" s="239"/>
      <c r="N2907" s="240"/>
      <c r="O2907" s="240"/>
      <c r="P2907" s="240"/>
      <c r="Q2907" s="240"/>
      <c r="R2907" s="240"/>
      <c r="S2907" s="240"/>
      <c r="T2907" s="241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42" t="s">
        <v>129</v>
      </c>
      <c r="AU2907" s="242" t="s">
        <v>81</v>
      </c>
      <c r="AV2907" s="14" t="s">
        <v>81</v>
      </c>
      <c r="AW2907" s="14" t="s">
        <v>33</v>
      </c>
      <c r="AX2907" s="14" t="s">
        <v>71</v>
      </c>
      <c r="AY2907" s="242" t="s">
        <v>117</v>
      </c>
    </row>
    <row r="2908" s="14" customFormat="1">
      <c r="A2908" s="14"/>
      <c r="B2908" s="232"/>
      <c r="C2908" s="233"/>
      <c r="D2908" s="223" t="s">
        <v>129</v>
      </c>
      <c r="E2908" s="234" t="s">
        <v>19</v>
      </c>
      <c r="F2908" s="235" t="s">
        <v>973</v>
      </c>
      <c r="G2908" s="233"/>
      <c r="H2908" s="236">
        <v>-0.14000000000000001</v>
      </c>
      <c r="I2908" s="237"/>
      <c r="J2908" s="233"/>
      <c r="K2908" s="233"/>
      <c r="L2908" s="238"/>
      <c r="M2908" s="239"/>
      <c r="N2908" s="240"/>
      <c r="O2908" s="240"/>
      <c r="P2908" s="240"/>
      <c r="Q2908" s="240"/>
      <c r="R2908" s="240"/>
      <c r="S2908" s="240"/>
      <c r="T2908" s="241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42" t="s">
        <v>129</v>
      </c>
      <c r="AU2908" s="242" t="s">
        <v>81</v>
      </c>
      <c r="AV2908" s="14" t="s">
        <v>81</v>
      </c>
      <c r="AW2908" s="14" t="s">
        <v>33</v>
      </c>
      <c r="AX2908" s="14" t="s">
        <v>71</v>
      </c>
      <c r="AY2908" s="242" t="s">
        <v>117</v>
      </c>
    </row>
    <row r="2909" s="14" customFormat="1">
      <c r="A2909" s="14"/>
      <c r="B2909" s="232"/>
      <c r="C2909" s="233"/>
      <c r="D2909" s="223" t="s">
        <v>129</v>
      </c>
      <c r="E2909" s="234" t="s">
        <v>19</v>
      </c>
      <c r="F2909" s="235" t="s">
        <v>1072</v>
      </c>
      <c r="G2909" s="233"/>
      <c r="H2909" s="236">
        <v>4.1699999999999999</v>
      </c>
      <c r="I2909" s="237"/>
      <c r="J2909" s="233"/>
      <c r="K2909" s="233"/>
      <c r="L2909" s="238"/>
      <c r="M2909" s="239"/>
      <c r="N2909" s="240"/>
      <c r="O2909" s="240"/>
      <c r="P2909" s="240"/>
      <c r="Q2909" s="240"/>
      <c r="R2909" s="240"/>
      <c r="S2909" s="240"/>
      <c r="T2909" s="241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42" t="s">
        <v>129</v>
      </c>
      <c r="AU2909" s="242" t="s">
        <v>81</v>
      </c>
      <c r="AV2909" s="14" t="s">
        <v>81</v>
      </c>
      <c r="AW2909" s="14" t="s">
        <v>33</v>
      </c>
      <c r="AX2909" s="14" t="s">
        <v>71</v>
      </c>
      <c r="AY2909" s="242" t="s">
        <v>117</v>
      </c>
    </row>
    <row r="2910" s="13" customFormat="1">
      <c r="A2910" s="13"/>
      <c r="B2910" s="221"/>
      <c r="C2910" s="222"/>
      <c r="D2910" s="223" t="s">
        <v>129</v>
      </c>
      <c r="E2910" s="224" t="s">
        <v>19</v>
      </c>
      <c r="F2910" s="225" t="s">
        <v>1073</v>
      </c>
      <c r="G2910" s="222"/>
      <c r="H2910" s="224" t="s">
        <v>19</v>
      </c>
      <c r="I2910" s="226"/>
      <c r="J2910" s="222"/>
      <c r="K2910" s="222"/>
      <c r="L2910" s="227"/>
      <c r="M2910" s="228"/>
      <c r="N2910" s="229"/>
      <c r="O2910" s="229"/>
      <c r="P2910" s="229"/>
      <c r="Q2910" s="229"/>
      <c r="R2910" s="229"/>
      <c r="S2910" s="229"/>
      <c r="T2910" s="230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1" t="s">
        <v>129</v>
      </c>
      <c r="AU2910" s="231" t="s">
        <v>81</v>
      </c>
      <c r="AV2910" s="13" t="s">
        <v>79</v>
      </c>
      <c r="AW2910" s="13" t="s">
        <v>33</v>
      </c>
      <c r="AX2910" s="13" t="s">
        <v>71</v>
      </c>
      <c r="AY2910" s="231" t="s">
        <v>117</v>
      </c>
    </row>
    <row r="2911" s="14" customFormat="1">
      <c r="A2911" s="14"/>
      <c r="B2911" s="232"/>
      <c r="C2911" s="233"/>
      <c r="D2911" s="223" t="s">
        <v>129</v>
      </c>
      <c r="E2911" s="234" t="s">
        <v>19</v>
      </c>
      <c r="F2911" s="235" t="s">
        <v>1074</v>
      </c>
      <c r="G2911" s="233"/>
      <c r="H2911" s="236">
        <v>9.5199999999999996</v>
      </c>
      <c r="I2911" s="237"/>
      <c r="J2911" s="233"/>
      <c r="K2911" s="233"/>
      <c r="L2911" s="238"/>
      <c r="M2911" s="239"/>
      <c r="N2911" s="240"/>
      <c r="O2911" s="240"/>
      <c r="P2911" s="240"/>
      <c r="Q2911" s="240"/>
      <c r="R2911" s="240"/>
      <c r="S2911" s="240"/>
      <c r="T2911" s="241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42" t="s">
        <v>129</v>
      </c>
      <c r="AU2911" s="242" t="s">
        <v>81</v>
      </c>
      <c r="AV2911" s="14" t="s">
        <v>81</v>
      </c>
      <c r="AW2911" s="14" t="s">
        <v>33</v>
      </c>
      <c r="AX2911" s="14" t="s">
        <v>71</v>
      </c>
      <c r="AY2911" s="242" t="s">
        <v>117</v>
      </c>
    </row>
    <row r="2912" s="14" customFormat="1">
      <c r="A2912" s="14"/>
      <c r="B2912" s="232"/>
      <c r="C2912" s="233"/>
      <c r="D2912" s="223" t="s">
        <v>129</v>
      </c>
      <c r="E2912" s="234" t="s">
        <v>19</v>
      </c>
      <c r="F2912" s="235" t="s">
        <v>973</v>
      </c>
      <c r="G2912" s="233"/>
      <c r="H2912" s="236">
        <v>-0.14000000000000001</v>
      </c>
      <c r="I2912" s="237"/>
      <c r="J2912" s="233"/>
      <c r="K2912" s="233"/>
      <c r="L2912" s="238"/>
      <c r="M2912" s="239"/>
      <c r="N2912" s="240"/>
      <c r="O2912" s="240"/>
      <c r="P2912" s="240"/>
      <c r="Q2912" s="240"/>
      <c r="R2912" s="240"/>
      <c r="S2912" s="240"/>
      <c r="T2912" s="241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42" t="s">
        <v>129</v>
      </c>
      <c r="AU2912" s="242" t="s">
        <v>81</v>
      </c>
      <c r="AV2912" s="14" t="s">
        <v>81</v>
      </c>
      <c r="AW2912" s="14" t="s">
        <v>33</v>
      </c>
      <c r="AX2912" s="14" t="s">
        <v>71</v>
      </c>
      <c r="AY2912" s="242" t="s">
        <v>117</v>
      </c>
    </row>
    <row r="2913" s="14" customFormat="1">
      <c r="A2913" s="14"/>
      <c r="B2913" s="232"/>
      <c r="C2913" s="233"/>
      <c r="D2913" s="223" t="s">
        <v>129</v>
      </c>
      <c r="E2913" s="234" t="s">
        <v>19</v>
      </c>
      <c r="F2913" s="235" t="s">
        <v>1075</v>
      </c>
      <c r="G2913" s="233"/>
      <c r="H2913" s="236">
        <v>7.6299999999999999</v>
      </c>
      <c r="I2913" s="237"/>
      <c r="J2913" s="233"/>
      <c r="K2913" s="233"/>
      <c r="L2913" s="238"/>
      <c r="M2913" s="239"/>
      <c r="N2913" s="240"/>
      <c r="O2913" s="240"/>
      <c r="P2913" s="240"/>
      <c r="Q2913" s="240"/>
      <c r="R2913" s="240"/>
      <c r="S2913" s="240"/>
      <c r="T2913" s="241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42" t="s">
        <v>129</v>
      </c>
      <c r="AU2913" s="242" t="s">
        <v>81</v>
      </c>
      <c r="AV2913" s="14" t="s">
        <v>81</v>
      </c>
      <c r="AW2913" s="14" t="s">
        <v>33</v>
      </c>
      <c r="AX2913" s="14" t="s">
        <v>71</v>
      </c>
      <c r="AY2913" s="242" t="s">
        <v>117</v>
      </c>
    </row>
    <row r="2914" s="14" customFormat="1">
      <c r="A2914" s="14"/>
      <c r="B2914" s="232"/>
      <c r="C2914" s="233"/>
      <c r="D2914" s="223" t="s">
        <v>129</v>
      </c>
      <c r="E2914" s="234" t="s">
        <v>19</v>
      </c>
      <c r="F2914" s="235" t="s">
        <v>1076</v>
      </c>
      <c r="G2914" s="233"/>
      <c r="H2914" s="236">
        <v>-0.28000000000000003</v>
      </c>
      <c r="I2914" s="237"/>
      <c r="J2914" s="233"/>
      <c r="K2914" s="233"/>
      <c r="L2914" s="238"/>
      <c r="M2914" s="239"/>
      <c r="N2914" s="240"/>
      <c r="O2914" s="240"/>
      <c r="P2914" s="240"/>
      <c r="Q2914" s="240"/>
      <c r="R2914" s="240"/>
      <c r="S2914" s="240"/>
      <c r="T2914" s="241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42" t="s">
        <v>129</v>
      </c>
      <c r="AU2914" s="242" t="s">
        <v>81</v>
      </c>
      <c r="AV2914" s="14" t="s">
        <v>81</v>
      </c>
      <c r="AW2914" s="14" t="s">
        <v>33</v>
      </c>
      <c r="AX2914" s="14" t="s">
        <v>71</v>
      </c>
      <c r="AY2914" s="242" t="s">
        <v>117</v>
      </c>
    </row>
    <row r="2915" s="14" customFormat="1">
      <c r="A2915" s="14"/>
      <c r="B2915" s="232"/>
      <c r="C2915" s="233"/>
      <c r="D2915" s="223" t="s">
        <v>129</v>
      </c>
      <c r="E2915" s="234" t="s">
        <v>19</v>
      </c>
      <c r="F2915" s="235" t="s">
        <v>1077</v>
      </c>
      <c r="G2915" s="233"/>
      <c r="H2915" s="236">
        <v>7.9020000000000001</v>
      </c>
      <c r="I2915" s="237"/>
      <c r="J2915" s="233"/>
      <c r="K2915" s="233"/>
      <c r="L2915" s="238"/>
      <c r="M2915" s="239"/>
      <c r="N2915" s="240"/>
      <c r="O2915" s="240"/>
      <c r="P2915" s="240"/>
      <c r="Q2915" s="240"/>
      <c r="R2915" s="240"/>
      <c r="S2915" s="240"/>
      <c r="T2915" s="241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42" t="s">
        <v>129</v>
      </c>
      <c r="AU2915" s="242" t="s">
        <v>81</v>
      </c>
      <c r="AV2915" s="14" t="s">
        <v>81</v>
      </c>
      <c r="AW2915" s="14" t="s">
        <v>33</v>
      </c>
      <c r="AX2915" s="14" t="s">
        <v>71</v>
      </c>
      <c r="AY2915" s="242" t="s">
        <v>117</v>
      </c>
    </row>
    <row r="2916" s="14" customFormat="1">
      <c r="A2916" s="14"/>
      <c r="B2916" s="232"/>
      <c r="C2916" s="233"/>
      <c r="D2916" s="223" t="s">
        <v>129</v>
      </c>
      <c r="E2916" s="234" t="s">
        <v>19</v>
      </c>
      <c r="F2916" s="235" t="s">
        <v>1078</v>
      </c>
      <c r="G2916" s="233"/>
      <c r="H2916" s="236">
        <v>-0.29999999999999999</v>
      </c>
      <c r="I2916" s="237"/>
      <c r="J2916" s="233"/>
      <c r="K2916" s="233"/>
      <c r="L2916" s="238"/>
      <c r="M2916" s="239"/>
      <c r="N2916" s="240"/>
      <c r="O2916" s="240"/>
      <c r="P2916" s="240"/>
      <c r="Q2916" s="240"/>
      <c r="R2916" s="240"/>
      <c r="S2916" s="240"/>
      <c r="T2916" s="241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42" t="s">
        <v>129</v>
      </c>
      <c r="AU2916" s="242" t="s">
        <v>81</v>
      </c>
      <c r="AV2916" s="14" t="s">
        <v>81</v>
      </c>
      <c r="AW2916" s="14" t="s">
        <v>33</v>
      </c>
      <c r="AX2916" s="14" t="s">
        <v>71</v>
      </c>
      <c r="AY2916" s="242" t="s">
        <v>117</v>
      </c>
    </row>
    <row r="2917" s="14" customFormat="1">
      <c r="A2917" s="14"/>
      <c r="B2917" s="232"/>
      <c r="C2917" s="233"/>
      <c r="D2917" s="223" t="s">
        <v>129</v>
      </c>
      <c r="E2917" s="234" t="s">
        <v>19</v>
      </c>
      <c r="F2917" s="235" t="s">
        <v>1079</v>
      </c>
      <c r="G2917" s="233"/>
      <c r="H2917" s="236">
        <v>6.3499999999999996</v>
      </c>
      <c r="I2917" s="237"/>
      <c r="J2917" s="233"/>
      <c r="K2917" s="233"/>
      <c r="L2917" s="238"/>
      <c r="M2917" s="239"/>
      <c r="N2917" s="240"/>
      <c r="O2917" s="240"/>
      <c r="P2917" s="240"/>
      <c r="Q2917" s="240"/>
      <c r="R2917" s="240"/>
      <c r="S2917" s="240"/>
      <c r="T2917" s="241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42" t="s">
        <v>129</v>
      </c>
      <c r="AU2917" s="242" t="s">
        <v>81</v>
      </c>
      <c r="AV2917" s="14" t="s">
        <v>81</v>
      </c>
      <c r="AW2917" s="14" t="s">
        <v>33</v>
      </c>
      <c r="AX2917" s="14" t="s">
        <v>71</v>
      </c>
      <c r="AY2917" s="242" t="s">
        <v>117</v>
      </c>
    </row>
    <row r="2918" s="13" customFormat="1">
      <c r="A2918" s="13"/>
      <c r="B2918" s="221"/>
      <c r="C2918" s="222"/>
      <c r="D2918" s="223" t="s">
        <v>129</v>
      </c>
      <c r="E2918" s="224" t="s">
        <v>19</v>
      </c>
      <c r="F2918" s="225" t="s">
        <v>1080</v>
      </c>
      <c r="G2918" s="222"/>
      <c r="H2918" s="224" t="s">
        <v>19</v>
      </c>
      <c r="I2918" s="226"/>
      <c r="J2918" s="222"/>
      <c r="K2918" s="222"/>
      <c r="L2918" s="227"/>
      <c r="M2918" s="228"/>
      <c r="N2918" s="229"/>
      <c r="O2918" s="229"/>
      <c r="P2918" s="229"/>
      <c r="Q2918" s="229"/>
      <c r="R2918" s="229"/>
      <c r="S2918" s="229"/>
      <c r="T2918" s="230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1" t="s">
        <v>129</v>
      </c>
      <c r="AU2918" s="231" t="s">
        <v>81</v>
      </c>
      <c r="AV2918" s="13" t="s">
        <v>79</v>
      </c>
      <c r="AW2918" s="13" t="s">
        <v>33</v>
      </c>
      <c r="AX2918" s="13" t="s">
        <v>71</v>
      </c>
      <c r="AY2918" s="231" t="s">
        <v>117</v>
      </c>
    </row>
    <row r="2919" s="14" customFormat="1">
      <c r="A2919" s="14"/>
      <c r="B2919" s="232"/>
      <c r="C2919" s="233"/>
      <c r="D2919" s="223" t="s">
        <v>129</v>
      </c>
      <c r="E2919" s="234" t="s">
        <v>19</v>
      </c>
      <c r="F2919" s="235" t="s">
        <v>1081</v>
      </c>
      <c r="G2919" s="233"/>
      <c r="H2919" s="236">
        <v>46.143999999999998</v>
      </c>
      <c r="I2919" s="237"/>
      <c r="J2919" s="233"/>
      <c r="K2919" s="233"/>
      <c r="L2919" s="238"/>
      <c r="M2919" s="239"/>
      <c r="N2919" s="240"/>
      <c r="O2919" s="240"/>
      <c r="P2919" s="240"/>
      <c r="Q2919" s="240"/>
      <c r="R2919" s="240"/>
      <c r="S2919" s="240"/>
      <c r="T2919" s="241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42" t="s">
        <v>129</v>
      </c>
      <c r="AU2919" s="242" t="s">
        <v>81</v>
      </c>
      <c r="AV2919" s="14" t="s">
        <v>81</v>
      </c>
      <c r="AW2919" s="14" t="s">
        <v>33</v>
      </c>
      <c r="AX2919" s="14" t="s">
        <v>71</v>
      </c>
      <c r="AY2919" s="242" t="s">
        <v>117</v>
      </c>
    </row>
    <row r="2920" s="14" customFormat="1">
      <c r="A2920" s="14"/>
      <c r="B2920" s="232"/>
      <c r="C2920" s="233"/>
      <c r="D2920" s="223" t="s">
        <v>129</v>
      </c>
      <c r="E2920" s="234" t="s">
        <v>19</v>
      </c>
      <c r="F2920" s="235" t="s">
        <v>1082</v>
      </c>
      <c r="G2920" s="233"/>
      <c r="H2920" s="236">
        <v>2.7749999999999999</v>
      </c>
      <c r="I2920" s="237"/>
      <c r="J2920" s="233"/>
      <c r="K2920" s="233"/>
      <c r="L2920" s="238"/>
      <c r="M2920" s="239"/>
      <c r="N2920" s="240"/>
      <c r="O2920" s="240"/>
      <c r="P2920" s="240"/>
      <c r="Q2920" s="240"/>
      <c r="R2920" s="240"/>
      <c r="S2920" s="240"/>
      <c r="T2920" s="241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42" t="s">
        <v>129</v>
      </c>
      <c r="AU2920" s="242" t="s">
        <v>81</v>
      </c>
      <c r="AV2920" s="14" t="s">
        <v>81</v>
      </c>
      <c r="AW2920" s="14" t="s">
        <v>33</v>
      </c>
      <c r="AX2920" s="14" t="s">
        <v>71</v>
      </c>
      <c r="AY2920" s="242" t="s">
        <v>117</v>
      </c>
    </row>
    <row r="2921" s="14" customFormat="1">
      <c r="A2921" s="14"/>
      <c r="B2921" s="232"/>
      <c r="C2921" s="233"/>
      <c r="D2921" s="223" t="s">
        <v>129</v>
      </c>
      <c r="E2921" s="234" t="s">
        <v>19</v>
      </c>
      <c r="F2921" s="235" t="s">
        <v>1083</v>
      </c>
      <c r="G2921" s="233"/>
      <c r="H2921" s="236">
        <v>-7.0919999999999996</v>
      </c>
      <c r="I2921" s="237"/>
      <c r="J2921" s="233"/>
      <c r="K2921" s="233"/>
      <c r="L2921" s="238"/>
      <c r="M2921" s="239"/>
      <c r="N2921" s="240"/>
      <c r="O2921" s="240"/>
      <c r="P2921" s="240"/>
      <c r="Q2921" s="240"/>
      <c r="R2921" s="240"/>
      <c r="S2921" s="240"/>
      <c r="T2921" s="241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42" t="s">
        <v>129</v>
      </c>
      <c r="AU2921" s="242" t="s">
        <v>81</v>
      </c>
      <c r="AV2921" s="14" t="s">
        <v>81</v>
      </c>
      <c r="AW2921" s="14" t="s">
        <v>33</v>
      </c>
      <c r="AX2921" s="14" t="s">
        <v>71</v>
      </c>
      <c r="AY2921" s="242" t="s">
        <v>117</v>
      </c>
    </row>
    <row r="2922" s="14" customFormat="1">
      <c r="A2922" s="14"/>
      <c r="B2922" s="232"/>
      <c r="C2922" s="233"/>
      <c r="D2922" s="223" t="s">
        <v>129</v>
      </c>
      <c r="E2922" s="234" t="s">
        <v>19</v>
      </c>
      <c r="F2922" s="235" t="s">
        <v>1084</v>
      </c>
      <c r="G2922" s="233"/>
      <c r="H2922" s="236">
        <v>13.01</v>
      </c>
      <c r="I2922" s="237"/>
      <c r="J2922" s="233"/>
      <c r="K2922" s="233"/>
      <c r="L2922" s="238"/>
      <c r="M2922" s="239"/>
      <c r="N2922" s="240"/>
      <c r="O2922" s="240"/>
      <c r="P2922" s="240"/>
      <c r="Q2922" s="240"/>
      <c r="R2922" s="240"/>
      <c r="S2922" s="240"/>
      <c r="T2922" s="241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42" t="s">
        <v>129</v>
      </c>
      <c r="AU2922" s="242" t="s">
        <v>81</v>
      </c>
      <c r="AV2922" s="14" t="s">
        <v>81</v>
      </c>
      <c r="AW2922" s="14" t="s">
        <v>33</v>
      </c>
      <c r="AX2922" s="14" t="s">
        <v>71</v>
      </c>
      <c r="AY2922" s="242" t="s">
        <v>117</v>
      </c>
    </row>
    <row r="2923" s="13" customFormat="1">
      <c r="A2923" s="13"/>
      <c r="B2923" s="221"/>
      <c r="C2923" s="222"/>
      <c r="D2923" s="223" t="s">
        <v>129</v>
      </c>
      <c r="E2923" s="224" t="s">
        <v>19</v>
      </c>
      <c r="F2923" s="225" t="s">
        <v>1085</v>
      </c>
      <c r="G2923" s="222"/>
      <c r="H2923" s="224" t="s">
        <v>19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1" t="s">
        <v>129</v>
      </c>
      <c r="AU2923" s="231" t="s">
        <v>81</v>
      </c>
      <c r="AV2923" s="13" t="s">
        <v>79</v>
      </c>
      <c r="AW2923" s="13" t="s">
        <v>33</v>
      </c>
      <c r="AX2923" s="13" t="s">
        <v>71</v>
      </c>
      <c r="AY2923" s="231" t="s">
        <v>117</v>
      </c>
    </row>
    <row r="2924" s="14" customFormat="1">
      <c r="A2924" s="14"/>
      <c r="B2924" s="232"/>
      <c r="C2924" s="233"/>
      <c r="D2924" s="223" t="s">
        <v>129</v>
      </c>
      <c r="E2924" s="234" t="s">
        <v>19</v>
      </c>
      <c r="F2924" s="235" t="s">
        <v>1086</v>
      </c>
      <c r="G2924" s="233"/>
      <c r="H2924" s="236">
        <v>17.523</v>
      </c>
      <c r="I2924" s="237"/>
      <c r="J2924" s="233"/>
      <c r="K2924" s="233"/>
      <c r="L2924" s="238"/>
      <c r="M2924" s="239"/>
      <c r="N2924" s="240"/>
      <c r="O2924" s="240"/>
      <c r="P2924" s="240"/>
      <c r="Q2924" s="240"/>
      <c r="R2924" s="240"/>
      <c r="S2924" s="240"/>
      <c r="T2924" s="241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42" t="s">
        <v>129</v>
      </c>
      <c r="AU2924" s="242" t="s">
        <v>81</v>
      </c>
      <c r="AV2924" s="14" t="s">
        <v>81</v>
      </c>
      <c r="AW2924" s="14" t="s">
        <v>33</v>
      </c>
      <c r="AX2924" s="14" t="s">
        <v>71</v>
      </c>
      <c r="AY2924" s="242" t="s">
        <v>117</v>
      </c>
    </row>
    <row r="2925" s="14" customFormat="1">
      <c r="A2925" s="14"/>
      <c r="B2925" s="232"/>
      <c r="C2925" s="233"/>
      <c r="D2925" s="223" t="s">
        <v>129</v>
      </c>
      <c r="E2925" s="234" t="s">
        <v>19</v>
      </c>
      <c r="F2925" s="235" t="s">
        <v>1087</v>
      </c>
      <c r="G2925" s="233"/>
      <c r="H2925" s="236">
        <v>-3.7799999999999998</v>
      </c>
      <c r="I2925" s="237"/>
      <c r="J2925" s="233"/>
      <c r="K2925" s="233"/>
      <c r="L2925" s="238"/>
      <c r="M2925" s="239"/>
      <c r="N2925" s="240"/>
      <c r="O2925" s="240"/>
      <c r="P2925" s="240"/>
      <c r="Q2925" s="240"/>
      <c r="R2925" s="240"/>
      <c r="S2925" s="240"/>
      <c r="T2925" s="241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42" t="s">
        <v>129</v>
      </c>
      <c r="AU2925" s="242" t="s">
        <v>81</v>
      </c>
      <c r="AV2925" s="14" t="s">
        <v>81</v>
      </c>
      <c r="AW2925" s="14" t="s">
        <v>33</v>
      </c>
      <c r="AX2925" s="14" t="s">
        <v>71</v>
      </c>
      <c r="AY2925" s="242" t="s">
        <v>117</v>
      </c>
    </row>
    <row r="2926" s="16" customFormat="1">
      <c r="A2926" s="16"/>
      <c r="B2926" s="254"/>
      <c r="C2926" s="255"/>
      <c r="D2926" s="223" t="s">
        <v>129</v>
      </c>
      <c r="E2926" s="256" t="s">
        <v>19</v>
      </c>
      <c r="F2926" s="257" t="s">
        <v>266</v>
      </c>
      <c r="G2926" s="255"/>
      <c r="H2926" s="258">
        <v>1144.2279999999998</v>
      </c>
      <c r="I2926" s="259"/>
      <c r="J2926" s="255"/>
      <c r="K2926" s="255"/>
      <c r="L2926" s="260"/>
      <c r="M2926" s="261"/>
      <c r="N2926" s="262"/>
      <c r="O2926" s="262"/>
      <c r="P2926" s="262"/>
      <c r="Q2926" s="262"/>
      <c r="R2926" s="262"/>
      <c r="S2926" s="262"/>
      <c r="T2926" s="263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T2926" s="264" t="s">
        <v>129</v>
      </c>
      <c r="AU2926" s="264" t="s">
        <v>81</v>
      </c>
      <c r="AV2926" s="16" t="s">
        <v>267</v>
      </c>
      <c r="AW2926" s="16" t="s">
        <v>33</v>
      </c>
      <c r="AX2926" s="16" t="s">
        <v>71</v>
      </c>
      <c r="AY2926" s="264" t="s">
        <v>117</v>
      </c>
    </row>
    <row r="2927" s="13" customFormat="1">
      <c r="A2927" s="13"/>
      <c r="B2927" s="221"/>
      <c r="C2927" s="222"/>
      <c r="D2927" s="223" t="s">
        <v>129</v>
      </c>
      <c r="E2927" s="224" t="s">
        <v>19</v>
      </c>
      <c r="F2927" s="225" t="s">
        <v>1088</v>
      </c>
      <c r="G2927" s="222"/>
      <c r="H2927" s="224" t="s">
        <v>19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1" t="s">
        <v>129</v>
      </c>
      <c r="AU2927" s="231" t="s">
        <v>81</v>
      </c>
      <c r="AV2927" s="13" t="s">
        <v>79</v>
      </c>
      <c r="AW2927" s="13" t="s">
        <v>33</v>
      </c>
      <c r="AX2927" s="13" t="s">
        <v>71</v>
      </c>
      <c r="AY2927" s="231" t="s">
        <v>117</v>
      </c>
    </row>
    <row r="2928" s="13" customFormat="1">
      <c r="A2928" s="13"/>
      <c r="B2928" s="221"/>
      <c r="C2928" s="222"/>
      <c r="D2928" s="223" t="s">
        <v>129</v>
      </c>
      <c r="E2928" s="224" t="s">
        <v>19</v>
      </c>
      <c r="F2928" s="225" t="s">
        <v>1089</v>
      </c>
      <c r="G2928" s="222"/>
      <c r="H2928" s="224" t="s">
        <v>19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1" t="s">
        <v>129</v>
      </c>
      <c r="AU2928" s="231" t="s">
        <v>81</v>
      </c>
      <c r="AV2928" s="13" t="s">
        <v>79</v>
      </c>
      <c r="AW2928" s="13" t="s">
        <v>33</v>
      </c>
      <c r="AX2928" s="13" t="s">
        <v>71</v>
      </c>
      <c r="AY2928" s="231" t="s">
        <v>117</v>
      </c>
    </row>
    <row r="2929" s="14" customFormat="1">
      <c r="A2929" s="14"/>
      <c r="B2929" s="232"/>
      <c r="C2929" s="233"/>
      <c r="D2929" s="223" t="s">
        <v>129</v>
      </c>
      <c r="E2929" s="234" t="s">
        <v>19</v>
      </c>
      <c r="F2929" s="235" t="s">
        <v>1090</v>
      </c>
      <c r="G2929" s="233"/>
      <c r="H2929" s="236">
        <v>50.473999999999997</v>
      </c>
      <c r="I2929" s="237"/>
      <c r="J2929" s="233"/>
      <c r="K2929" s="233"/>
      <c r="L2929" s="238"/>
      <c r="M2929" s="239"/>
      <c r="N2929" s="240"/>
      <c r="O2929" s="240"/>
      <c r="P2929" s="240"/>
      <c r="Q2929" s="240"/>
      <c r="R2929" s="240"/>
      <c r="S2929" s="240"/>
      <c r="T2929" s="241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42" t="s">
        <v>129</v>
      </c>
      <c r="AU2929" s="242" t="s">
        <v>81</v>
      </c>
      <c r="AV2929" s="14" t="s">
        <v>81</v>
      </c>
      <c r="AW2929" s="14" t="s">
        <v>33</v>
      </c>
      <c r="AX2929" s="14" t="s">
        <v>71</v>
      </c>
      <c r="AY2929" s="242" t="s">
        <v>117</v>
      </c>
    </row>
    <row r="2930" s="14" customFormat="1">
      <c r="A2930" s="14"/>
      <c r="B2930" s="232"/>
      <c r="C2930" s="233"/>
      <c r="D2930" s="223" t="s">
        <v>129</v>
      </c>
      <c r="E2930" s="234" t="s">
        <v>19</v>
      </c>
      <c r="F2930" s="235" t="s">
        <v>1091</v>
      </c>
      <c r="G2930" s="233"/>
      <c r="H2930" s="236">
        <v>-22.350000000000001</v>
      </c>
      <c r="I2930" s="237"/>
      <c r="J2930" s="233"/>
      <c r="K2930" s="233"/>
      <c r="L2930" s="238"/>
      <c r="M2930" s="239"/>
      <c r="N2930" s="240"/>
      <c r="O2930" s="240"/>
      <c r="P2930" s="240"/>
      <c r="Q2930" s="240"/>
      <c r="R2930" s="240"/>
      <c r="S2930" s="240"/>
      <c r="T2930" s="24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42" t="s">
        <v>129</v>
      </c>
      <c r="AU2930" s="242" t="s">
        <v>81</v>
      </c>
      <c r="AV2930" s="14" t="s">
        <v>81</v>
      </c>
      <c r="AW2930" s="14" t="s">
        <v>33</v>
      </c>
      <c r="AX2930" s="14" t="s">
        <v>71</v>
      </c>
      <c r="AY2930" s="242" t="s">
        <v>117</v>
      </c>
    </row>
    <row r="2931" s="14" customFormat="1">
      <c r="A2931" s="14"/>
      <c r="B2931" s="232"/>
      <c r="C2931" s="233"/>
      <c r="D2931" s="223" t="s">
        <v>129</v>
      </c>
      <c r="E2931" s="234" t="s">
        <v>19</v>
      </c>
      <c r="F2931" s="235" t="s">
        <v>1092</v>
      </c>
      <c r="G2931" s="233"/>
      <c r="H2931" s="236">
        <v>42.189999999999998</v>
      </c>
      <c r="I2931" s="237"/>
      <c r="J2931" s="233"/>
      <c r="K2931" s="233"/>
      <c r="L2931" s="238"/>
      <c r="M2931" s="239"/>
      <c r="N2931" s="240"/>
      <c r="O2931" s="240"/>
      <c r="P2931" s="240"/>
      <c r="Q2931" s="240"/>
      <c r="R2931" s="240"/>
      <c r="S2931" s="240"/>
      <c r="T2931" s="241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42" t="s">
        <v>129</v>
      </c>
      <c r="AU2931" s="242" t="s">
        <v>81</v>
      </c>
      <c r="AV2931" s="14" t="s">
        <v>81</v>
      </c>
      <c r="AW2931" s="14" t="s">
        <v>33</v>
      </c>
      <c r="AX2931" s="14" t="s">
        <v>71</v>
      </c>
      <c r="AY2931" s="242" t="s">
        <v>117</v>
      </c>
    </row>
    <row r="2932" s="14" customFormat="1">
      <c r="A2932" s="14"/>
      <c r="B2932" s="232"/>
      <c r="C2932" s="233"/>
      <c r="D2932" s="223" t="s">
        <v>129</v>
      </c>
      <c r="E2932" s="234" t="s">
        <v>19</v>
      </c>
      <c r="F2932" s="235" t="s">
        <v>1093</v>
      </c>
      <c r="G2932" s="233"/>
      <c r="H2932" s="236">
        <v>-8.5800000000000001</v>
      </c>
      <c r="I2932" s="237"/>
      <c r="J2932" s="233"/>
      <c r="K2932" s="233"/>
      <c r="L2932" s="238"/>
      <c r="M2932" s="239"/>
      <c r="N2932" s="240"/>
      <c r="O2932" s="240"/>
      <c r="P2932" s="240"/>
      <c r="Q2932" s="240"/>
      <c r="R2932" s="240"/>
      <c r="S2932" s="240"/>
      <c r="T2932" s="241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42" t="s">
        <v>129</v>
      </c>
      <c r="AU2932" s="242" t="s">
        <v>81</v>
      </c>
      <c r="AV2932" s="14" t="s">
        <v>81</v>
      </c>
      <c r="AW2932" s="14" t="s">
        <v>33</v>
      </c>
      <c r="AX2932" s="14" t="s">
        <v>71</v>
      </c>
      <c r="AY2932" s="242" t="s">
        <v>117</v>
      </c>
    </row>
    <row r="2933" s="14" customFormat="1">
      <c r="A2933" s="14"/>
      <c r="B2933" s="232"/>
      <c r="C2933" s="233"/>
      <c r="D2933" s="223" t="s">
        <v>129</v>
      </c>
      <c r="E2933" s="234" t="s">
        <v>19</v>
      </c>
      <c r="F2933" s="235" t="s">
        <v>1094</v>
      </c>
      <c r="G2933" s="233"/>
      <c r="H2933" s="236">
        <v>22.041</v>
      </c>
      <c r="I2933" s="237"/>
      <c r="J2933" s="233"/>
      <c r="K2933" s="233"/>
      <c r="L2933" s="238"/>
      <c r="M2933" s="239"/>
      <c r="N2933" s="240"/>
      <c r="O2933" s="240"/>
      <c r="P2933" s="240"/>
      <c r="Q2933" s="240"/>
      <c r="R2933" s="240"/>
      <c r="S2933" s="240"/>
      <c r="T2933" s="241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42" t="s">
        <v>129</v>
      </c>
      <c r="AU2933" s="242" t="s">
        <v>81</v>
      </c>
      <c r="AV2933" s="14" t="s">
        <v>81</v>
      </c>
      <c r="AW2933" s="14" t="s">
        <v>33</v>
      </c>
      <c r="AX2933" s="14" t="s">
        <v>71</v>
      </c>
      <c r="AY2933" s="242" t="s">
        <v>117</v>
      </c>
    </row>
    <row r="2934" s="14" customFormat="1">
      <c r="A2934" s="14"/>
      <c r="B2934" s="232"/>
      <c r="C2934" s="233"/>
      <c r="D2934" s="223" t="s">
        <v>129</v>
      </c>
      <c r="E2934" s="234" t="s">
        <v>19</v>
      </c>
      <c r="F2934" s="235" t="s">
        <v>1095</v>
      </c>
      <c r="G2934" s="233"/>
      <c r="H2934" s="236">
        <v>3.895</v>
      </c>
      <c r="I2934" s="237"/>
      <c r="J2934" s="233"/>
      <c r="K2934" s="233"/>
      <c r="L2934" s="238"/>
      <c r="M2934" s="239"/>
      <c r="N2934" s="240"/>
      <c r="O2934" s="240"/>
      <c r="P2934" s="240"/>
      <c r="Q2934" s="240"/>
      <c r="R2934" s="240"/>
      <c r="S2934" s="240"/>
      <c r="T2934" s="241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42" t="s">
        <v>129</v>
      </c>
      <c r="AU2934" s="242" t="s">
        <v>81</v>
      </c>
      <c r="AV2934" s="14" t="s">
        <v>81</v>
      </c>
      <c r="AW2934" s="14" t="s">
        <v>33</v>
      </c>
      <c r="AX2934" s="14" t="s">
        <v>71</v>
      </c>
      <c r="AY2934" s="242" t="s">
        <v>117</v>
      </c>
    </row>
    <row r="2935" s="14" customFormat="1">
      <c r="A2935" s="14"/>
      <c r="B2935" s="232"/>
      <c r="C2935" s="233"/>
      <c r="D2935" s="223" t="s">
        <v>129</v>
      </c>
      <c r="E2935" s="234" t="s">
        <v>19</v>
      </c>
      <c r="F2935" s="235" t="s">
        <v>1095</v>
      </c>
      <c r="G2935" s="233"/>
      <c r="H2935" s="236">
        <v>3.895</v>
      </c>
      <c r="I2935" s="237"/>
      <c r="J2935" s="233"/>
      <c r="K2935" s="233"/>
      <c r="L2935" s="238"/>
      <c r="M2935" s="239"/>
      <c r="N2935" s="240"/>
      <c r="O2935" s="240"/>
      <c r="P2935" s="240"/>
      <c r="Q2935" s="240"/>
      <c r="R2935" s="240"/>
      <c r="S2935" s="240"/>
      <c r="T2935" s="241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42" t="s">
        <v>129</v>
      </c>
      <c r="AU2935" s="242" t="s">
        <v>81</v>
      </c>
      <c r="AV2935" s="14" t="s">
        <v>81</v>
      </c>
      <c r="AW2935" s="14" t="s">
        <v>33</v>
      </c>
      <c r="AX2935" s="14" t="s">
        <v>71</v>
      </c>
      <c r="AY2935" s="242" t="s">
        <v>117</v>
      </c>
    </row>
    <row r="2936" s="13" customFormat="1">
      <c r="A2936" s="13"/>
      <c r="B2936" s="221"/>
      <c r="C2936" s="222"/>
      <c r="D2936" s="223" t="s">
        <v>129</v>
      </c>
      <c r="E2936" s="224" t="s">
        <v>19</v>
      </c>
      <c r="F2936" s="225" t="s">
        <v>1096</v>
      </c>
      <c r="G2936" s="222"/>
      <c r="H2936" s="224" t="s">
        <v>19</v>
      </c>
      <c r="I2936" s="226"/>
      <c r="J2936" s="222"/>
      <c r="K2936" s="222"/>
      <c r="L2936" s="227"/>
      <c r="M2936" s="228"/>
      <c r="N2936" s="229"/>
      <c r="O2936" s="229"/>
      <c r="P2936" s="229"/>
      <c r="Q2936" s="229"/>
      <c r="R2936" s="229"/>
      <c r="S2936" s="229"/>
      <c r="T2936" s="230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1" t="s">
        <v>129</v>
      </c>
      <c r="AU2936" s="231" t="s">
        <v>81</v>
      </c>
      <c r="AV2936" s="13" t="s">
        <v>79</v>
      </c>
      <c r="AW2936" s="13" t="s">
        <v>33</v>
      </c>
      <c r="AX2936" s="13" t="s">
        <v>71</v>
      </c>
      <c r="AY2936" s="231" t="s">
        <v>117</v>
      </c>
    </row>
    <row r="2937" s="14" customFormat="1">
      <c r="A2937" s="14"/>
      <c r="B2937" s="232"/>
      <c r="C2937" s="233"/>
      <c r="D2937" s="223" t="s">
        <v>129</v>
      </c>
      <c r="E2937" s="234" t="s">
        <v>19</v>
      </c>
      <c r="F2937" s="235" t="s">
        <v>1097</v>
      </c>
      <c r="G2937" s="233"/>
      <c r="H2937" s="236">
        <v>25.331</v>
      </c>
      <c r="I2937" s="237"/>
      <c r="J2937" s="233"/>
      <c r="K2937" s="233"/>
      <c r="L2937" s="238"/>
      <c r="M2937" s="239"/>
      <c r="N2937" s="240"/>
      <c r="O2937" s="240"/>
      <c r="P2937" s="240"/>
      <c r="Q2937" s="240"/>
      <c r="R2937" s="240"/>
      <c r="S2937" s="240"/>
      <c r="T2937" s="241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42" t="s">
        <v>129</v>
      </c>
      <c r="AU2937" s="242" t="s">
        <v>81</v>
      </c>
      <c r="AV2937" s="14" t="s">
        <v>81</v>
      </c>
      <c r="AW2937" s="14" t="s">
        <v>33</v>
      </c>
      <c r="AX2937" s="14" t="s">
        <v>71</v>
      </c>
      <c r="AY2937" s="242" t="s">
        <v>117</v>
      </c>
    </row>
    <row r="2938" s="14" customFormat="1">
      <c r="A2938" s="14"/>
      <c r="B2938" s="232"/>
      <c r="C2938" s="233"/>
      <c r="D2938" s="223" t="s">
        <v>129</v>
      </c>
      <c r="E2938" s="234" t="s">
        <v>19</v>
      </c>
      <c r="F2938" s="235" t="s">
        <v>1098</v>
      </c>
      <c r="G2938" s="233"/>
      <c r="H2938" s="236">
        <v>-1.29</v>
      </c>
      <c r="I2938" s="237"/>
      <c r="J2938" s="233"/>
      <c r="K2938" s="233"/>
      <c r="L2938" s="238"/>
      <c r="M2938" s="239"/>
      <c r="N2938" s="240"/>
      <c r="O2938" s="240"/>
      <c r="P2938" s="240"/>
      <c r="Q2938" s="240"/>
      <c r="R2938" s="240"/>
      <c r="S2938" s="240"/>
      <c r="T2938" s="241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42" t="s">
        <v>129</v>
      </c>
      <c r="AU2938" s="242" t="s">
        <v>81</v>
      </c>
      <c r="AV2938" s="14" t="s">
        <v>81</v>
      </c>
      <c r="AW2938" s="14" t="s">
        <v>33</v>
      </c>
      <c r="AX2938" s="14" t="s">
        <v>71</v>
      </c>
      <c r="AY2938" s="242" t="s">
        <v>117</v>
      </c>
    </row>
    <row r="2939" s="14" customFormat="1">
      <c r="A2939" s="14"/>
      <c r="B2939" s="232"/>
      <c r="C2939" s="233"/>
      <c r="D2939" s="223" t="s">
        <v>129</v>
      </c>
      <c r="E2939" s="234" t="s">
        <v>19</v>
      </c>
      <c r="F2939" s="235" t="s">
        <v>1099</v>
      </c>
      <c r="G2939" s="233"/>
      <c r="H2939" s="236">
        <v>7.9800000000000004</v>
      </c>
      <c r="I2939" s="237"/>
      <c r="J2939" s="233"/>
      <c r="K2939" s="233"/>
      <c r="L2939" s="238"/>
      <c r="M2939" s="239"/>
      <c r="N2939" s="240"/>
      <c r="O2939" s="240"/>
      <c r="P2939" s="240"/>
      <c r="Q2939" s="240"/>
      <c r="R2939" s="240"/>
      <c r="S2939" s="240"/>
      <c r="T2939" s="241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42" t="s">
        <v>129</v>
      </c>
      <c r="AU2939" s="242" t="s">
        <v>81</v>
      </c>
      <c r="AV2939" s="14" t="s">
        <v>81</v>
      </c>
      <c r="AW2939" s="14" t="s">
        <v>33</v>
      </c>
      <c r="AX2939" s="14" t="s">
        <v>71</v>
      </c>
      <c r="AY2939" s="242" t="s">
        <v>117</v>
      </c>
    </row>
    <row r="2940" s="13" customFormat="1">
      <c r="A2940" s="13"/>
      <c r="B2940" s="221"/>
      <c r="C2940" s="222"/>
      <c r="D2940" s="223" t="s">
        <v>129</v>
      </c>
      <c r="E2940" s="224" t="s">
        <v>19</v>
      </c>
      <c r="F2940" s="225" t="s">
        <v>1100</v>
      </c>
      <c r="G2940" s="222"/>
      <c r="H2940" s="224" t="s">
        <v>19</v>
      </c>
      <c r="I2940" s="226"/>
      <c r="J2940" s="222"/>
      <c r="K2940" s="222"/>
      <c r="L2940" s="227"/>
      <c r="M2940" s="228"/>
      <c r="N2940" s="229"/>
      <c r="O2940" s="229"/>
      <c r="P2940" s="229"/>
      <c r="Q2940" s="229"/>
      <c r="R2940" s="229"/>
      <c r="S2940" s="229"/>
      <c r="T2940" s="230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31" t="s">
        <v>129</v>
      </c>
      <c r="AU2940" s="231" t="s">
        <v>81</v>
      </c>
      <c r="AV2940" s="13" t="s">
        <v>79</v>
      </c>
      <c r="AW2940" s="13" t="s">
        <v>33</v>
      </c>
      <c r="AX2940" s="13" t="s">
        <v>71</v>
      </c>
      <c r="AY2940" s="231" t="s">
        <v>117</v>
      </c>
    </row>
    <row r="2941" s="14" customFormat="1">
      <c r="A2941" s="14"/>
      <c r="B2941" s="232"/>
      <c r="C2941" s="233"/>
      <c r="D2941" s="223" t="s">
        <v>129</v>
      </c>
      <c r="E2941" s="234" t="s">
        <v>19</v>
      </c>
      <c r="F2941" s="235" t="s">
        <v>1101</v>
      </c>
      <c r="G2941" s="233"/>
      <c r="H2941" s="236">
        <v>12.99</v>
      </c>
      <c r="I2941" s="237"/>
      <c r="J2941" s="233"/>
      <c r="K2941" s="233"/>
      <c r="L2941" s="238"/>
      <c r="M2941" s="239"/>
      <c r="N2941" s="240"/>
      <c r="O2941" s="240"/>
      <c r="P2941" s="240"/>
      <c r="Q2941" s="240"/>
      <c r="R2941" s="240"/>
      <c r="S2941" s="240"/>
      <c r="T2941" s="241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42" t="s">
        <v>129</v>
      </c>
      <c r="AU2941" s="242" t="s">
        <v>81</v>
      </c>
      <c r="AV2941" s="14" t="s">
        <v>81</v>
      </c>
      <c r="AW2941" s="14" t="s">
        <v>33</v>
      </c>
      <c r="AX2941" s="14" t="s">
        <v>71</v>
      </c>
      <c r="AY2941" s="242" t="s">
        <v>117</v>
      </c>
    </row>
    <row r="2942" s="14" customFormat="1">
      <c r="A2942" s="14"/>
      <c r="B2942" s="232"/>
      <c r="C2942" s="233"/>
      <c r="D2942" s="223" t="s">
        <v>129</v>
      </c>
      <c r="E2942" s="234" t="s">
        <v>19</v>
      </c>
      <c r="F2942" s="235" t="s">
        <v>1057</v>
      </c>
      <c r="G2942" s="233"/>
      <c r="H2942" s="236">
        <v>-0.16</v>
      </c>
      <c r="I2942" s="237"/>
      <c r="J2942" s="233"/>
      <c r="K2942" s="233"/>
      <c r="L2942" s="238"/>
      <c r="M2942" s="239"/>
      <c r="N2942" s="240"/>
      <c r="O2942" s="240"/>
      <c r="P2942" s="240"/>
      <c r="Q2942" s="240"/>
      <c r="R2942" s="240"/>
      <c r="S2942" s="240"/>
      <c r="T2942" s="241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2" t="s">
        <v>129</v>
      </c>
      <c r="AU2942" s="242" t="s">
        <v>81</v>
      </c>
      <c r="AV2942" s="14" t="s">
        <v>81</v>
      </c>
      <c r="AW2942" s="14" t="s">
        <v>33</v>
      </c>
      <c r="AX2942" s="14" t="s">
        <v>71</v>
      </c>
      <c r="AY2942" s="242" t="s">
        <v>117</v>
      </c>
    </row>
    <row r="2943" s="14" customFormat="1">
      <c r="A2943" s="14"/>
      <c r="B2943" s="232"/>
      <c r="C2943" s="233"/>
      <c r="D2943" s="223" t="s">
        <v>129</v>
      </c>
      <c r="E2943" s="234" t="s">
        <v>19</v>
      </c>
      <c r="F2943" s="235" t="s">
        <v>1102</v>
      </c>
      <c r="G2943" s="233"/>
      <c r="H2943" s="236">
        <v>1.73</v>
      </c>
      <c r="I2943" s="237"/>
      <c r="J2943" s="233"/>
      <c r="K2943" s="233"/>
      <c r="L2943" s="238"/>
      <c r="M2943" s="239"/>
      <c r="N2943" s="240"/>
      <c r="O2943" s="240"/>
      <c r="P2943" s="240"/>
      <c r="Q2943" s="240"/>
      <c r="R2943" s="240"/>
      <c r="S2943" s="240"/>
      <c r="T2943" s="241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42" t="s">
        <v>129</v>
      </c>
      <c r="AU2943" s="242" t="s">
        <v>81</v>
      </c>
      <c r="AV2943" s="14" t="s">
        <v>81</v>
      </c>
      <c r="AW2943" s="14" t="s">
        <v>33</v>
      </c>
      <c r="AX2943" s="14" t="s">
        <v>71</v>
      </c>
      <c r="AY2943" s="242" t="s">
        <v>117</v>
      </c>
    </row>
    <row r="2944" s="13" customFormat="1">
      <c r="A2944" s="13"/>
      <c r="B2944" s="221"/>
      <c r="C2944" s="222"/>
      <c r="D2944" s="223" t="s">
        <v>129</v>
      </c>
      <c r="E2944" s="224" t="s">
        <v>19</v>
      </c>
      <c r="F2944" s="225" t="s">
        <v>1103</v>
      </c>
      <c r="G2944" s="222"/>
      <c r="H2944" s="224" t="s">
        <v>19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1" t="s">
        <v>129</v>
      </c>
      <c r="AU2944" s="231" t="s">
        <v>81</v>
      </c>
      <c r="AV2944" s="13" t="s">
        <v>79</v>
      </c>
      <c r="AW2944" s="13" t="s">
        <v>33</v>
      </c>
      <c r="AX2944" s="13" t="s">
        <v>71</v>
      </c>
      <c r="AY2944" s="231" t="s">
        <v>117</v>
      </c>
    </row>
    <row r="2945" s="14" customFormat="1">
      <c r="A2945" s="14"/>
      <c r="B2945" s="232"/>
      <c r="C2945" s="233"/>
      <c r="D2945" s="223" t="s">
        <v>129</v>
      </c>
      <c r="E2945" s="234" t="s">
        <v>19</v>
      </c>
      <c r="F2945" s="235" t="s">
        <v>1104</v>
      </c>
      <c r="G2945" s="233"/>
      <c r="H2945" s="236">
        <v>14.722</v>
      </c>
      <c r="I2945" s="237"/>
      <c r="J2945" s="233"/>
      <c r="K2945" s="233"/>
      <c r="L2945" s="238"/>
      <c r="M2945" s="239"/>
      <c r="N2945" s="240"/>
      <c r="O2945" s="240"/>
      <c r="P2945" s="240"/>
      <c r="Q2945" s="240"/>
      <c r="R2945" s="240"/>
      <c r="S2945" s="240"/>
      <c r="T2945" s="241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42" t="s">
        <v>129</v>
      </c>
      <c r="AU2945" s="242" t="s">
        <v>81</v>
      </c>
      <c r="AV2945" s="14" t="s">
        <v>81</v>
      </c>
      <c r="AW2945" s="14" t="s">
        <v>33</v>
      </c>
      <c r="AX2945" s="14" t="s">
        <v>71</v>
      </c>
      <c r="AY2945" s="242" t="s">
        <v>117</v>
      </c>
    </row>
    <row r="2946" s="14" customFormat="1">
      <c r="A2946" s="14"/>
      <c r="B2946" s="232"/>
      <c r="C2946" s="233"/>
      <c r="D2946" s="223" t="s">
        <v>129</v>
      </c>
      <c r="E2946" s="234" t="s">
        <v>19</v>
      </c>
      <c r="F2946" s="235" t="s">
        <v>1105</v>
      </c>
      <c r="G2946" s="233"/>
      <c r="H2946" s="236">
        <v>-0.84999999999999998</v>
      </c>
      <c r="I2946" s="237"/>
      <c r="J2946" s="233"/>
      <c r="K2946" s="233"/>
      <c r="L2946" s="238"/>
      <c r="M2946" s="239"/>
      <c r="N2946" s="240"/>
      <c r="O2946" s="240"/>
      <c r="P2946" s="240"/>
      <c r="Q2946" s="240"/>
      <c r="R2946" s="240"/>
      <c r="S2946" s="240"/>
      <c r="T2946" s="241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42" t="s">
        <v>129</v>
      </c>
      <c r="AU2946" s="242" t="s">
        <v>81</v>
      </c>
      <c r="AV2946" s="14" t="s">
        <v>81</v>
      </c>
      <c r="AW2946" s="14" t="s">
        <v>33</v>
      </c>
      <c r="AX2946" s="14" t="s">
        <v>71</v>
      </c>
      <c r="AY2946" s="242" t="s">
        <v>117</v>
      </c>
    </row>
    <row r="2947" s="13" customFormat="1">
      <c r="A2947" s="13"/>
      <c r="B2947" s="221"/>
      <c r="C2947" s="222"/>
      <c r="D2947" s="223" t="s">
        <v>129</v>
      </c>
      <c r="E2947" s="224" t="s">
        <v>19</v>
      </c>
      <c r="F2947" s="225" t="s">
        <v>1106</v>
      </c>
      <c r="G2947" s="222"/>
      <c r="H2947" s="224" t="s">
        <v>19</v>
      </c>
      <c r="I2947" s="226"/>
      <c r="J2947" s="222"/>
      <c r="K2947" s="222"/>
      <c r="L2947" s="227"/>
      <c r="M2947" s="228"/>
      <c r="N2947" s="229"/>
      <c r="O2947" s="229"/>
      <c r="P2947" s="229"/>
      <c r="Q2947" s="229"/>
      <c r="R2947" s="229"/>
      <c r="S2947" s="229"/>
      <c r="T2947" s="230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31" t="s">
        <v>129</v>
      </c>
      <c r="AU2947" s="231" t="s">
        <v>81</v>
      </c>
      <c r="AV2947" s="13" t="s">
        <v>79</v>
      </c>
      <c r="AW2947" s="13" t="s">
        <v>33</v>
      </c>
      <c r="AX2947" s="13" t="s">
        <v>71</v>
      </c>
      <c r="AY2947" s="231" t="s">
        <v>117</v>
      </c>
    </row>
    <row r="2948" s="14" customFormat="1">
      <c r="A2948" s="14"/>
      <c r="B2948" s="232"/>
      <c r="C2948" s="233"/>
      <c r="D2948" s="223" t="s">
        <v>129</v>
      </c>
      <c r="E2948" s="234" t="s">
        <v>19</v>
      </c>
      <c r="F2948" s="235" t="s">
        <v>1107</v>
      </c>
      <c r="G2948" s="233"/>
      <c r="H2948" s="236">
        <v>224.023</v>
      </c>
      <c r="I2948" s="237"/>
      <c r="J2948" s="233"/>
      <c r="K2948" s="233"/>
      <c r="L2948" s="238"/>
      <c r="M2948" s="239"/>
      <c r="N2948" s="240"/>
      <c r="O2948" s="240"/>
      <c r="P2948" s="240"/>
      <c r="Q2948" s="240"/>
      <c r="R2948" s="240"/>
      <c r="S2948" s="240"/>
      <c r="T2948" s="241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42" t="s">
        <v>129</v>
      </c>
      <c r="AU2948" s="242" t="s">
        <v>81</v>
      </c>
      <c r="AV2948" s="14" t="s">
        <v>81</v>
      </c>
      <c r="AW2948" s="14" t="s">
        <v>33</v>
      </c>
      <c r="AX2948" s="14" t="s">
        <v>71</v>
      </c>
      <c r="AY2948" s="242" t="s">
        <v>117</v>
      </c>
    </row>
    <row r="2949" s="14" customFormat="1">
      <c r="A2949" s="14"/>
      <c r="B2949" s="232"/>
      <c r="C2949" s="233"/>
      <c r="D2949" s="223" t="s">
        <v>129</v>
      </c>
      <c r="E2949" s="234" t="s">
        <v>19</v>
      </c>
      <c r="F2949" s="235" t="s">
        <v>1108</v>
      </c>
      <c r="G2949" s="233"/>
      <c r="H2949" s="236">
        <v>-53.856000000000002</v>
      </c>
      <c r="I2949" s="237"/>
      <c r="J2949" s="233"/>
      <c r="K2949" s="233"/>
      <c r="L2949" s="238"/>
      <c r="M2949" s="239"/>
      <c r="N2949" s="240"/>
      <c r="O2949" s="240"/>
      <c r="P2949" s="240"/>
      <c r="Q2949" s="240"/>
      <c r="R2949" s="240"/>
      <c r="S2949" s="240"/>
      <c r="T2949" s="241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42" t="s">
        <v>129</v>
      </c>
      <c r="AU2949" s="242" t="s">
        <v>81</v>
      </c>
      <c r="AV2949" s="14" t="s">
        <v>81</v>
      </c>
      <c r="AW2949" s="14" t="s">
        <v>33</v>
      </c>
      <c r="AX2949" s="14" t="s">
        <v>71</v>
      </c>
      <c r="AY2949" s="242" t="s">
        <v>117</v>
      </c>
    </row>
    <row r="2950" s="14" customFormat="1">
      <c r="A2950" s="14"/>
      <c r="B2950" s="232"/>
      <c r="C2950" s="233"/>
      <c r="D2950" s="223" t="s">
        <v>129</v>
      </c>
      <c r="E2950" s="234" t="s">
        <v>19</v>
      </c>
      <c r="F2950" s="235" t="s">
        <v>1109</v>
      </c>
      <c r="G2950" s="233"/>
      <c r="H2950" s="236">
        <v>63.600000000000001</v>
      </c>
      <c r="I2950" s="237"/>
      <c r="J2950" s="233"/>
      <c r="K2950" s="233"/>
      <c r="L2950" s="238"/>
      <c r="M2950" s="239"/>
      <c r="N2950" s="240"/>
      <c r="O2950" s="240"/>
      <c r="P2950" s="240"/>
      <c r="Q2950" s="240"/>
      <c r="R2950" s="240"/>
      <c r="S2950" s="240"/>
      <c r="T2950" s="241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42" t="s">
        <v>129</v>
      </c>
      <c r="AU2950" s="242" t="s">
        <v>81</v>
      </c>
      <c r="AV2950" s="14" t="s">
        <v>81</v>
      </c>
      <c r="AW2950" s="14" t="s">
        <v>33</v>
      </c>
      <c r="AX2950" s="14" t="s">
        <v>71</v>
      </c>
      <c r="AY2950" s="242" t="s">
        <v>117</v>
      </c>
    </row>
    <row r="2951" s="14" customFormat="1">
      <c r="A2951" s="14"/>
      <c r="B2951" s="232"/>
      <c r="C2951" s="233"/>
      <c r="D2951" s="223" t="s">
        <v>129</v>
      </c>
      <c r="E2951" s="234" t="s">
        <v>19</v>
      </c>
      <c r="F2951" s="235" t="s">
        <v>1110</v>
      </c>
      <c r="G2951" s="233"/>
      <c r="H2951" s="236">
        <v>27.359999999999999</v>
      </c>
      <c r="I2951" s="237"/>
      <c r="J2951" s="233"/>
      <c r="K2951" s="233"/>
      <c r="L2951" s="238"/>
      <c r="M2951" s="239"/>
      <c r="N2951" s="240"/>
      <c r="O2951" s="240"/>
      <c r="P2951" s="240"/>
      <c r="Q2951" s="240"/>
      <c r="R2951" s="240"/>
      <c r="S2951" s="240"/>
      <c r="T2951" s="241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42" t="s">
        <v>129</v>
      </c>
      <c r="AU2951" s="242" t="s">
        <v>81</v>
      </c>
      <c r="AV2951" s="14" t="s">
        <v>81</v>
      </c>
      <c r="AW2951" s="14" t="s">
        <v>33</v>
      </c>
      <c r="AX2951" s="14" t="s">
        <v>71</v>
      </c>
      <c r="AY2951" s="242" t="s">
        <v>117</v>
      </c>
    </row>
    <row r="2952" s="14" customFormat="1">
      <c r="A2952" s="14"/>
      <c r="B2952" s="232"/>
      <c r="C2952" s="233"/>
      <c r="D2952" s="223" t="s">
        <v>129</v>
      </c>
      <c r="E2952" s="234" t="s">
        <v>19</v>
      </c>
      <c r="F2952" s="235" t="s">
        <v>1111</v>
      </c>
      <c r="G2952" s="233"/>
      <c r="H2952" s="236">
        <v>4.3049999999999997</v>
      </c>
      <c r="I2952" s="237"/>
      <c r="J2952" s="233"/>
      <c r="K2952" s="233"/>
      <c r="L2952" s="238"/>
      <c r="M2952" s="239"/>
      <c r="N2952" s="240"/>
      <c r="O2952" s="240"/>
      <c r="P2952" s="240"/>
      <c r="Q2952" s="240"/>
      <c r="R2952" s="240"/>
      <c r="S2952" s="240"/>
      <c r="T2952" s="241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42" t="s">
        <v>129</v>
      </c>
      <c r="AU2952" s="242" t="s">
        <v>81</v>
      </c>
      <c r="AV2952" s="14" t="s">
        <v>81</v>
      </c>
      <c r="AW2952" s="14" t="s">
        <v>33</v>
      </c>
      <c r="AX2952" s="14" t="s">
        <v>71</v>
      </c>
      <c r="AY2952" s="242" t="s">
        <v>117</v>
      </c>
    </row>
    <row r="2953" s="14" customFormat="1">
      <c r="A2953" s="14"/>
      <c r="B2953" s="232"/>
      <c r="C2953" s="233"/>
      <c r="D2953" s="223" t="s">
        <v>129</v>
      </c>
      <c r="E2953" s="234" t="s">
        <v>19</v>
      </c>
      <c r="F2953" s="235" t="s">
        <v>1112</v>
      </c>
      <c r="G2953" s="233"/>
      <c r="H2953" s="236">
        <v>4.3090000000000002</v>
      </c>
      <c r="I2953" s="237"/>
      <c r="J2953" s="233"/>
      <c r="K2953" s="233"/>
      <c r="L2953" s="238"/>
      <c r="M2953" s="239"/>
      <c r="N2953" s="240"/>
      <c r="O2953" s="240"/>
      <c r="P2953" s="240"/>
      <c r="Q2953" s="240"/>
      <c r="R2953" s="240"/>
      <c r="S2953" s="240"/>
      <c r="T2953" s="241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42" t="s">
        <v>129</v>
      </c>
      <c r="AU2953" s="242" t="s">
        <v>81</v>
      </c>
      <c r="AV2953" s="14" t="s">
        <v>81</v>
      </c>
      <c r="AW2953" s="14" t="s">
        <v>33</v>
      </c>
      <c r="AX2953" s="14" t="s">
        <v>71</v>
      </c>
      <c r="AY2953" s="242" t="s">
        <v>117</v>
      </c>
    </row>
    <row r="2954" s="13" customFormat="1">
      <c r="A2954" s="13"/>
      <c r="B2954" s="221"/>
      <c r="C2954" s="222"/>
      <c r="D2954" s="223" t="s">
        <v>129</v>
      </c>
      <c r="E2954" s="224" t="s">
        <v>19</v>
      </c>
      <c r="F2954" s="225" t="s">
        <v>1113</v>
      </c>
      <c r="G2954" s="222"/>
      <c r="H2954" s="224" t="s">
        <v>19</v>
      </c>
      <c r="I2954" s="226"/>
      <c r="J2954" s="222"/>
      <c r="K2954" s="222"/>
      <c r="L2954" s="227"/>
      <c r="M2954" s="228"/>
      <c r="N2954" s="229"/>
      <c r="O2954" s="229"/>
      <c r="P2954" s="229"/>
      <c r="Q2954" s="229"/>
      <c r="R2954" s="229"/>
      <c r="S2954" s="229"/>
      <c r="T2954" s="230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1" t="s">
        <v>129</v>
      </c>
      <c r="AU2954" s="231" t="s">
        <v>81</v>
      </c>
      <c r="AV2954" s="13" t="s">
        <v>79</v>
      </c>
      <c r="AW2954" s="13" t="s">
        <v>33</v>
      </c>
      <c r="AX2954" s="13" t="s">
        <v>71</v>
      </c>
      <c r="AY2954" s="231" t="s">
        <v>117</v>
      </c>
    </row>
    <row r="2955" s="14" customFormat="1">
      <c r="A2955" s="14"/>
      <c r="B2955" s="232"/>
      <c r="C2955" s="233"/>
      <c r="D2955" s="223" t="s">
        <v>129</v>
      </c>
      <c r="E2955" s="234" t="s">
        <v>19</v>
      </c>
      <c r="F2955" s="235" t="s">
        <v>1114</v>
      </c>
      <c r="G2955" s="233"/>
      <c r="H2955" s="236">
        <v>32.654000000000003</v>
      </c>
      <c r="I2955" s="237"/>
      <c r="J2955" s="233"/>
      <c r="K2955" s="233"/>
      <c r="L2955" s="238"/>
      <c r="M2955" s="239"/>
      <c r="N2955" s="240"/>
      <c r="O2955" s="240"/>
      <c r="P2955" s="240"/>
      <c r="Q2955" s="240"/>
      <c r="R2955" s="240"/>
      <c r="S2955" s="240"/>
      <c r="T2955" s="241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42" t="s">
        <v>129</v>
      </c>
      <c r="AU2955" s="242" t="s">
        <v>81</v>
      </c>
      <c r="AV2955" s="14" t="s">
        <v>81</v>
      </c>
      <c r="AW2955" s="14" t="s">
        <v>33</v>
      </c>
      <c r="AX2955" s="14" t="s">
        <v>71</v>
      </c>
      <c r="AY2955" s="242" t="s">
        <v>117</v>
      </c>
    </row>
    <row r="2956" s="14" customFormat="1">
      <c r="A2956" s="14"/>
      <c r="B2956" s="232"/>
      <c r="C2956" s="233"/>
      <c r="D2956" s="223" t="s">
        <v>129</v>
      </c>
      <c r="E2956" s="234" t="s">
        <v>19</v>
      </c>
      <c r="F2956" s="235" t="s">
        <v>1115</v>
      </c>
      <c r="G2956" s="233"/>
      <c r="H2956" s="236">
        <v>-5.04</v>
      </c>
      <c r="I2956" s="237"/>
      <c r="J2956" s="233"/>
      <c r="K2956" s="233"/>
      <c r="L2956" s="238"/>
      <c r="M2956" s="239"/>
      <c r="N2956" s="240"/>
      <c r="O2956" s="240"/>
      <c r="P2956" s="240"/>
      <c r="Q2956" s="240"/>
      <c r="R2956" s="240"/>
      <c r="S2956" s="240"/>
      <c r="T2956" s="241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42" t="s">
        <v>129</v>
      </c>
      <c r="AU2956" s="242" t="s">
        <v>81</v>
      </c>
      <c r="AV2956" s="14" t="s">
        <v>81</v>
      </c>
      <c r="AW2956" s="14" t="s">
        <v>33</v>
      </c>
      <c r="AX2956" s="14" t="s">
        <v>71</v>
      </c>
      <c r="AY2956" s="242" t="s">
        <v>117</v>
      </c>
    </row>
    <row r="2957" s="13" customFormat="1">
      <c r="A2957" s="13"/>
      <c r="B2957" s="221"/>
      <c r="C2957" s="222"/>
      <c r="D2957" s="223" t="s">
        <v>129</v>
      </c>
      <c r="E2957" s="224" t="s">
        <v>19</v>
      </c>
      <c r="F2957" s="225" t="s">
        <v>1116</v>
      </c>
      <c r="G2957" s="222"/>
      <c r="H2957" s="224" t="s">
        <v>19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31" t="s">
        <v>129</v>
      </c>
      <c r="AU2957" s="231" t="s">
        <v>81</v>
      </c>
      <c r="AV2957" s="13" t="s">
        <v>79</v>
      </c>
      <c r="AW2957" s="13" t="s">
        <v>33</v>
      </c>
      <c r="AX2957" s="13" t="s">
        <v>71</v>
      </c>
      <c r="AY2957" s="231" t="s">
        <v>117</v>
      </c>
    </row>
    <row r="2958" s="14" customFormat="1">
      <c r="A2958" s="14"/>
      <c r="B2958" s="232"/>
      <c r="C2958" s="233"/>
      <c r="D2958" s="223" t="s">
        <v>129</v>
      </c>
      <c r="E2958" s="234" t="s">
        <v>19</v>
      </c>
      <c r="F2958" s="235" t="s">
        <v>1117</v>
      </c>
      <c r="G2958" s="233"/>
      <c r="H2958" s="236">
        <v>37.984999999999999</v>
      </c>
      <c r="I2958" s="237"/>
      <c r="J2958" s="233"/>
      <c r="K2958" s="233"/>
      <c r="L2958" s="238"/>
      <c r="M2958" s="239"/>
      <c r="N2958" s="240"/>
      <c r="O2958" s="240"/>
      <c r="P2958" s="240"/>
      <c r="Q2958" s="240"/>
      <c r="R2958" s="240"/>
      <c r="S2958" s="240"/>
      <c r="T2958" s="241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42" t="s">
        <v>129</v>
      </c>
      <c r="AU2958" s="242" t="s">
        <v>81</v>
      </c>
      <c r="AV2958" s="14" t="s">
        <v>81</v>
      </c>
      <c r="AW2958" s="14" t="s">
        <v>33</v>
      </c>
      <c r="AX2958" s="14" t="s">
        <v>71</v>
      </c>
      <c r="AY2958" s="242" t="s">
        <v>117</v>
      </c>
    </row>
    <row r="2959" s="14" customFormat="1">
      <c r="A2959" s="14"/>
      <c r="B2959" s="232"/>
      <c r="C2959" s="233"/>
      <c r="D2959" s="223" t="s">
        <v>129</v>
      </c>
      <c r="E2959" s="234" t="s">
        <v>19</v>
      </c>
      <c r="F2959" s="235" t="s">
        <v>1118</v>
      </c>
      <c r="G2959" s="233"/>
      <c r="H2959" s="236">
        <v>-6.8540000000000001</v>
      </c>
      <c r="I2959" s="237"/>
      <c r="J2959" s="233"/>
      <c r="K2959" s="233"/>
      <c r="L2959" s="238"/>
      <c r="M2959" s="239"/>
      <c r="N2959" s="240"/>
      <c r="O2959" s="240"/>
      <c r="P2959" s="240"/>
      <c r="Q2959" s="240"/>
      <c r="R2959" s="240"/>
      <c r="S2959" s="240"/>
      <c r="T2959" s="241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42" t="s">
        <v>129</v>
      </c>
      <c r="AU2959" s="242" t="s">
        <v>81</v>
      </c>
      <c r="AV2959" s="14" t="s">
        <v>81</v>
      </c>
      <c r="AW2959" s="14" t="s">
        <v>33</v>
      </c>
      <c r="AX2959" s="14" t="s">
        <v>71</v>
      </c>
      <c r="AY2959" s="242" t="s">
        <v>117</v>
      </c>
    </row>
    <row r="2960" s="14" customFormat="1">
      <c r="A2960" s="14"/>
      <c r="B2960" s="232"/>
      <c r="C2960" s="233"/>
      <c r="D2960" s="223" t="s">
        <v>129</v>
      </c>
      <c r="E2960" s="234" t="s">
        <v>19</v>
      </c>
      <c r="F2960" s="235" t="s">
        <v>1119</v>
      </c>
      <c r="G2960" s="233"/>
      <c r="H2960" s="236">
        <v>18.856999999999999</v>
      </c>
      <c r="I2960" s="237"/>
      <c r="J2960" s="233"/>
      <c r="K2960" s="233"/>
      <c r="L2960" s="238"/>
      <c r="M2960" s="239"/>
      <c r="N2960" s="240"/>
      <c r="O2960" s="240"/>
      <c r="P2960" s="240"/>
      <c r="Q2960" s="240"/>
      <c r="R2960" s="240"/>
      <c r="S2960" s="240"/>
      <c r="T2960" s="241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42" t="s">
        <v>129</v>
      </c>
      <c r="AU2960" s="242" t="s">
        <v>81</v>
      </c>
      <c r="AV2960" s="14" t="s">
        <v>81</v>
      </c>
      <c r="AW2960" s="14" t="s">
        <v>33</v>
      </c>
      <c r="AX2960" s="14" t="s">
        <v>71</v>
      </c>
      <c r="AY2960" s="242" t="s">
        <v>117</v>
      </c>
    </row>
    <row r="2961" s="14" customFormat="1">
      <c r="A2961" s="14"/>
      <c r="B2961" s="232"/>
      <c r="C2961" s="233"/>
      <c r="D2961" s="223" t="s">
        <v>129</v>
      </c>
      <c r="E2961" s="234" t="s">
        <v>19</v>
      </c>
      <c r="F2961" s="235" t="s">
        <v>1120</v>
      </c>
      <c r="G2961" s="233"/>
      <c r="H2961" s="236">
        <v>-3.5699999999999998</v>
      </c>
      <c r="I2961" s="237"/>
      <c r="J2961" s="233"/>
      <c r="K2961" s="233"/>
      <c r="L2961" s="238"/>
      <c r="M2961" s="239"/>
      <c r="N2961" s="240"/>
      <c r="O2961" s="240"/>
      <c r="P2961" s="240"/>
      <c r="Q2961" s="240"/>
      <c r="R2961" s="240"/>
      <c r="S2961" s="240"/>
      <c r="T2961" s="241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2" t="s">
        <v>129</v>
      </c>
      <c r="AU2961" s="242" t="s">
        <v>81</v>
      </c>
      <c r="AV2961" s="14" t="s">
        <v>81</v>
      </c>
      <c r="AW2961" s="14" t="s">
        <v>33</v>
      </c>
      <c r="AX2961" s="14" t="s">
        <v>71</v>
      </c>
      <c r="AY2961" s="242" t="s">
        <v>117</v>
      </c>
    </row>
    <row r="2962" s="14" customFormat="1">
      <c r="A2962" s="14"/>
      <c r="B2962" s="232"/>
      <c r="C2962" s="233"/>
      <c r="D2962" s="223" t="s">
        <v>129</v>
      </c>
      <c r="E2962" s="234" t="s">
        <v>19</v>
      </c>
      <c r="F2962" s="235" t="s">
        <v>1121</v>
      </c>
      <c r="G2962" s="233"/>
      <c r="H2962" s="236">
        <v>32.353999999999999</v>
      </c>
      <c r="I2962" s="237"/>
      <c r="J2962" s="233"/>
      <c r="K2962" s="233"/>
      <c r="L2962" s="238"/>
      <c r="M2962" s="239"/>
      <c r="N2962" s="240"/>
      <c r="O2962" s="240"/>
      <c r="P2962" s="240"/>
      <c r="Q2962" s="240"/>
      <c r="R2962" s="240"/>
      <c r="S2962" s="240"/>
      <c r="T2962" s="241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42" t="s">
        <v>129</v>
      </c>
      <c r="AU2962" s="242" t="s">
        <v>81</v>
      </c>
      <c r="AV2962" s="14" t="s">
        <v>81</v>
      </c>
      <c r="AW2962" s="14" t="s">
        <v>33</v>
      </c>
      <c r="AX2962" s="14" t="s">
        <v>71</v>
      </c>
      <c r="AY2962" s="242" t="s">
        <v>117</v>
      </c>
    </row>
    <row r="2963" s="13" customFormat="1">
      <c r="A2963" s="13"/>
      <c r="B2963" s="221"/>
      <c r="C2963" s="222"/>
      <c r="D2963" s="223" t="s">
        <v>129</v>
      </c>
      <c r="E2963" s="224" t="s">
        <v>19</v>
      </c>
      <c r="F2963" s="225" t="s">
        <v>1122</v>
      </c>
      <c r="G2963" s="222"/>
      <c r="H2963" s="224" t="s">
        <v>19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1" t="s">
        <v>129</v>
      </c>
      <c r="AU2963" s="231" t="s">
        <v>81</v>
      </c>
      <c r="AV2963" s="13" t="s">
        <v>79</v>
      </c>
      <c r="AW2963" s="13" t="s">
        <v>33</v>
      </c>
      <c r="AX2963" s="13" t="s">
        <v>71</v>
      </c>
      <c r="AY2963" s="231" t="s">
        <v>117</v>
      </c>
    </row>
    <row r="2964" s="14" customFormat="1">
      <c r="A2964" s="14"/>
      <c r="B2964" s="232"/>
      <c r="C2964" s="233"/>
      <c r="D2964" s="223" t="s">
        <v>129</v>
      </c>
      <c r="E2964" s="234" t="s">
        <v>19</v>
      </c>
      <c r="F2964" s="235" t="s">
        <v>1123</v>
      </c>
      <c r="G2964" s="233"/>
      <c r="H2964" s="236">
        <v>13.250999999999999</v>
      </c>
      <c r="I2964" s="237"/>
      <c r="J2964" s="233"/>
      <c r="K2964" s="233"/>
      <c r="L2964" s="238"/>
      <c r="M2964" s="239"/>
      <c r="N2964" s="240"/>
      <c r="O2964" s="240"/>
      <c r="P2964" s="240"/>
      <c r="Q2964" s="240"/>
      <c r="R2964" s="240"/>
      <c r="S2964" s="240"/>
      <c r="T2964" s="241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42" t="s">
        <v>129</v>
      </c>
      <c r="AU2964" s="242" t="s">
        <v>81</v>
      </c>
      <c r="AV2964" s="14" t="s">
        <v>81</v>
      </c>
      <c r="AW2964" s="14" t="s">
        <v>33</v>
      </c>
      <c r="AX2964" s="14" t="s">
        <v>71</v>
      </c>
      <c r="AY2964" s="242" t="s">
        <v>117</v>
      </c>
    </row>
    <row r="2965" s="14" customFormat="1">
      <c r="A2965" s="14"/>
      <c r="B2965" s="232"/>
      <c r="C2965" s="233"/>
      <c r="D2965" s="223" t="s">
        <v>129</v>
      </c>
      <c r="E2965" s="234" t="s">
        <v>19</v>
      </c>
      <c r="F2965" s="235" t="s">
        <v>1124</v>
      </c>
      <c r="G2965" s="233"/>
      <c r="H2965" s="236">
        <v>-1.8</v>
      </c>
      <c r="I2965" s="237"/>
      <c r="J2965" s="233"/>
      <c r="K2965" s="233"/>
      <c r="L2965" s="238"/>
      <c r="M2965" s="239"/>
      <c r="N2965" s="240"/>
      <c r="O2965" s="240"/>
      <c r="P2965" s="240"/>
      <c r="Q2965" s="240"/>
      <c r="R2965" s="240"/>
      <c r="S2965" s="240"/>
      <c r="T2965" s="241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42" t="s">
        <v>129</v>
      </c>
      <c r="AU2965" s="242" t="s">
        <v>81</v>
      </c>
      <c r="AV2965" s="14" t="s">
        <v>81</v>
      </c>
      <c r="AW2965" s="14" t="s">
        <v>33</v>
      </c>
      <c r="AX2965" s="14" t="s">
        <v>71</v>
      </c>
      <c r="AY2965" s="242" t="s">
        <v>117</v>
      </c>
    </row>
    <row r="2966" s="13" customFormat="1">
      <c r="A2966" s="13"/>
      <c r="B2966" s="221"/>
      <c r="C2966" s="222"/>
      <c r="D2966" s="223" t="s">
        <v>129</v>
      </c>
      <c r="E2966" s="224" t="s">
        <v>19</v>
      </c>
      <c r="F2966" s="225" t="s">
        <v>1125</v>
      </c>
      <c r="G2966" s="222"/>
      <c r="H2966" s="224" t="s">
        <v>19</v>
      </c>
      <c r="I2966" s="226"/>
      <c r="J2966" s="222"/>
      <c r="K2966" s="222"/>
      <c r="L2966" s="227"/>
      <c r="M2966" s="228"/>
      <c r="N2966" s="229"/>
      <c r="O2966" s="229"/>
      <c r="P2966" s="229"/>
      <c r="Q2966" s="229"/>
      <c r="R2966" s="229"/>
      <c r="S2966" s="229"/>
      <c r="T2966" s="230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1" t="s">
        <v>129</v>
      </c>
      <c r="AU2966" s="231" t="s">
        <v>81</v>
      </c>
      <c r="AV2966" s="13" t="s">
        <v>79</v>
      </c>
      <c r="AW2966" s="13" t="s">
        <v>33</v>
      </c>
      <c r="AX2966" s="13" t="s">
        <v>71</v>
      </c>
      <c r="AY2966" s="231" t="s">
        <v>117</v>
      </c>
    </row>
    <row r="2967" s="14" customFormat="1">
      <c r="A2967" s="14"/>
      <c r="B2967" s="232"/>
      <c r="C2967" s="233"/>
      <c r="D2967" s="223" t="s">
        <v>129</v>
      </c>
      <c r="E2967" s="234" t="s">
        <v>19</v>
      </c>
      <c r="F2967" s="235" t="s">
        <v>1126</v>
      </c>
      <c r="G2967" s="233"/>
      <c r="H2967" s="236">
        <v>16.722000000000001</v>
      </c>
      <c r="I2967" s="237"/>
      <c r="J2967" s="233"/>
      <c r="K2967" s="233"/>
      <c r="L2967" s="238"/>
      <c r="M2967" s="239"/>
      <c r="N2967" s="240"/>
      <c r="O2967" s="240"/>
      <c r="P2967" s="240"/>
      <c r="Q2967" s="240"/>
      <c r="R2967" s="240"/>
      <c r="S2967" s="240"/>
      <c r="T2967" s="241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42" t="s">
        <v>129</v>
      </c>
      <c r="AU2967" s="242" t="s">
        <v>81</v>
      </c>
      <c r="AV2967" s="14" t="s">
        <v>81</v>
      </c>
      <c r="AW2967" s="14" t="s">
        <v>33</v>
      </c>
      <c r="AX2967" s="14" t="s">
        <v>71</v>
      </c>
      <c r="AY2967" s="242" t="s">
        <v>117</v>
      </c>
    </row>
    <row r="2968" s="14" customFormat="1">
      <c r="A2968" s="14"/>
      <c r="B2968" s="232"/>
      <c r="C2968" s="233"/>
      <c r="D2968" s="223" t="s">
        <v>129</v>
      </c>
      <c r="E2968" s="234" t="s">
        <v>19</v>
      </c>
      <c r="F2968" s="235" t="s">
        <v>1120</v>
      </c>
      <c r="G2968" s="233"/>
      <c r="H2968" s="236">
        <v>-3.5699999999999998</v>
      </c>
      <c r="I2968" s="237"/>
      <c r="J2968" s="233"/>
      <c r="K2968" s="233"/>
      <c r="L2968" s="238"/>
      <c r="M2968" s="239"/>
      <c r="N2968" s="240"/>
      <c r="O2968" s="240"/>
      <c r="P2968" s="240"/>
      <c r="Q2968" s="240"/>
      <c r="R2968" s="240"/>
      <c r="S2968" s="240"/>
      <c r="T2968" s="241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42" t="s">
        <v>129</v>
      </c>
      <c r="AU2968" s="242" t="s">
        <v>81</v>
      </c>
      <c r="AV2968" s="14" t="s">
        <v>81</v>
      </c>
      <c r="AW2968" s="14" t="s">
        <v>33</v>
      </c>
      <c r="AX2968" s="14" t="s">
        <v>71</v>
      </c>
      <c r="AY2968" s="242" t="s">
        <v>117</v>
      </c>
    </row>
    <row r="2969" s="13" customFormat="1">
      <c r="A2969" s="13"/>
      <c r="B2969" s="221"/>
      <c r="C2969" s="222"/>
      <c r="D2969" s="223" t="s">
        <v>129</v>
      </c>
      <c r="E2969" s="224" t="s">
        <v>19</v>
      </c>
      <c r="F2969" s="225" t="s">
        <v>1127</v>
      </c>
      <c r="G2969" s="222"/>
      <c r="H2969" s="224" t="s">
        <v>19</v>
      </c>
      <c r="I2969" s="226"/>
      <c r="J2969" s="222"/>
      <c r="K2969" s="222"/>
      <c r="L2969" s="227"/>
      <c r="M2969" s="228"/>
      <c r="N2969" s="229"/>
      <c r="O2969" s="229"/>
      <c r="P2969" s="229"/>
      <c r="Q2969" s="229"/>
      <c r="R2969" s="229"/>
      <c r="S2969" s="229"/>
      <c r="T2969" s="230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31" t="s">
        <v>129</v>
      </c>
      <c r="AU2969" s="231" t="s">
        <v>81</v>
      </c>
      <c r="AV2969" s="13" t="s">
        <v>79</v>
      </c>
      <c r="AW2969" s="13" t="s">
        <v>33</v>
      </c>
      <c r="AX2969" s="13" t="s">
        <v>71</v>
      </c>
      <c r="AY2969" s="231" t="s">
        <v>117</v>
      </c>
    </row>
    <row r="2970" s="14" customFormat="1">
      <c r="A2970" s="14"/>
      <c r="B2970" s="232"/>
      <c r="C2970" s="233"/>
      <c r="D2970" s="223" t="s">
        <v>129</v>
      </c>
      <c r="E2970" s="234" t="s">
        <v>19</v>
      </c>
      <c r="F2970" s="235" t="s">
        <v>1128</v>
      </c>
      <c r="G2970" s="233"/>
      <c r="H2970" s="236">
        <v>65.025999999999996</v>
      </c>
      <c r="I2970" s="237"/>
      <c r="J2970" s="233"/>
      <c r="K2970" s="233"/>
      <c r="L2970" s="238"/>
      <c r="M2970" s="239"/>
      <c r="N2970" s="240"/>
      <c r="O2970" s="240"/>
      <c r="P2970" s="240"/>
      <c r="Q2970" s="240"/>
      <c r="R2970" s="240"/>
      <c r="S2970" s="240"/>
      <c r="T2970" s="241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42" t="s">
        <v>129</v>
      </c>
      <c r="AU2970" s="242" t="s">
        <v>81</v>
      </c>
      <c r="AV2970" s="14" t="s">
        <v>81</v>
      </c>
      <c r="AW2970" s="14" t="s">
        <v>33</v>
      </c>
      <c r="AX2970" s="14" t="s">
        <v>71</v>
      </c>
      <c r="AY2970" s="242" t="s">
        <v>117</v>
      </c>
    </row>
    <row r="2971" s="14" customFormat="1">
      <c r="A2971" s="14"/>
      <c r="B2971" s="232"/>
      <c r="C2971" s="233"/>
      <c r="D2971" s="223" t="s">
        <v>129</v>
      </c>
      <c r="E2971" s="234" t="s">
        <v>19</v>
      </c>
      <c r="F2971" s="235" t="s">
        <v>1129</v>
      </c>
      <c r="G2971" s="233"/>
      <c r="H2971" s="236">
        <v>-8.6270000000000007</v>
      </c>
      <c r="I2971" s="237"/>
      <c r="J2971" s="233"/>
      <c r="K2971" s="233"/>
      <c r="L2971" s="238"/>
      <c r="M2971" s="239"/>
      <c r="N2971" s="240"/>
      <c r="O2971" s="240"/>
      <c r="P2971" s="240"/>
      <c r="Q2971" s="240"/>
      <c r="R2971" s="240"/>
      <c r="S2971" s="240"/>
      <c r="T2971" s="241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42" t="s">
        <v>129</v>
      </c>
      <c r="AU2971" s="242" t="s">
        <v>81</v>
      </c>
      <c r="AV2971" s="14" t="s">
        <v>81</v>
      </c>
      <c r="AW2971" s="14" t="s">
        <v>33</v>
      </c>
      <c r="AX2971" s="14" t="s">
        <v>71</v>
      </c>
      <c r="AY2971" s="242" t="s">
        <v>117</v>
      </c>
    </row>
    <row r="2972" s="14" customFormat="1">
      <c r="A2972" s="14"/>
      <c r="B2972" s="232"/>
      <c r="C2972" s="233"/>
      <c r="D2972" s="223" t="s">
        <v>129</v>
      </c>
      <c r="E2972" s="234" t="s">
        <v>19</v>
      </c>
      <c r="F2972" s="235" t="s">
        <v>1130</v>
      </c>
      <c r="G2972" s="233"/>
      <c r="H2972" s="236">
        <v>13.25</v>
      </c>
      <c r="I2972" s="237"/>
      <c r="J2972" s="233"/>
      <c r="K2972" s="233"/>
      <c r="L2972" s="238"/>
      <c r="M2972" s="239"/>
      <c r="N2972" s="240"/>
      <c r="O2972" s="240"/>
      <c r="P2972" s="240"/>
      <c r="Q2972" s="240"/>
      <c r="R2972" s="240"/>
      <c r="S2972" s="240"/>
      <c r="T2972" s="241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42" t="s">
        <v>129</v>
      </c>
      <c r="AU2972" s="242" t="s">
        <v>81</v>
      </c>
      <c r="AV2972" s="14" t="s">
        <v>81</v>
      </c>
      <c r="AW2972" s="14" t="s">
        <v>33</v>
      </c>
      <c r="AX2972" s="14" t="s">
        <v>71</v>
      </c>
      <c r="AY2972" s="242" t="s">
        <v>117</v>
      </c>
    </row>
    <row r="2973" s="13" customFormat="1">
      <c r="A2973" s="13"/>
      <c r="B2973" s="221"/>
      <c r="C2973" s="222"/>
      <c r="D2973" s="223" t="s">
        <v>129</v>
      </c>
      <c r="E2973" s="224" t="s">
        <v>19</v>
      </c>
      <c r="F2973" s="225" t="s">
        <v>1131</v>
      </c>
      <c r="G2973" s="222"/>
      <c r="H2973" s="224" t="s">
        <v>19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31" t="s">
        <v>129</v>
      </c>
      <c r="AU2973" s="231" t="s">
        <v>81</v>
      </c>
      <c r="AV2973" s="13" t="s">
        <v>79</v>
      </c>
      <c r="AW2973" s="13" t="s">
        <v>33</v>
      </c>
      <c r="AX2973" s="13" t="s">
        <v>71</v>
      </c>
      <c r="AY2973" s="231" t="s">
        <v>117</v>
      </c>
    </row>
    <row r="2974" s="14" customFormat="1">
      <c r="A2974" s="14"/>
      <c r="B2974" s="232"/>
      <c r="C2974" s="233"/>
      <c r="D2974" s="223" t="s">
        <v>129</v>
      </c>
      <c r="E2974" s="234" t="s">
        <v>19</v>
      </c>
      <c r="F2974" s="235" t="s">
        <v>1132</v>
      </c>
      <c r="G2974" s="233"/>
      <c r="H2974" s="236">
        <v>52.338000000000001</v>
      </c>
      <c r="I2974" s="237"/>
      <c r="J2974" s="233"/>
      <c r="K2974" s="233"/>
      <c r="L2974" s="238"/>
      <c r="M2974" s="239"/>
      <c r="N2974" s="240"/>
      <c r="O2974" s="240"/>
      <c r="P2974" s="240"/>
      <c r="Q2974" s="240"/>
      <c r="R2974" s="240"/>
      <c r="S2974" s="240"/>
      <c r="T2974" s="241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42" t="s">
        <v>129</v>
      </c>
      <c r="AU2974" s="242" t="s">
        <v>81</v>
      </c>
      <c r="AV2974" s="14" t="s">
        <v>81</v>
      </c>
      <c r="AW2974" s="14" t="s">
        <v>33</v>
      </c>
      <c r="AX2974" s="14" t="s">
        <v>71</v>
      </c>
      <c r="AY2974" s="242" t="s">
        <v>117</v>
      </c>
    </row>
    <row r="2975" s="14" customFormat="1">
      <c r="A2975" s="14"/>
      <c r="B2975" s="232"/>
      <c r="C2975" s="233"/>
      <c r="D2975" s="223" t="s">
        <v>129</v>
      </c>
      <c r="E2975" s="234" t="s">
        <v>19</v>
      </c>
      <c r="F2975" s="235" t="s">
        <v>1133</v>
      </c>
      <c r="G2975" s="233"/>
      <c r="H2975" s="236">
        <v>-4.6219999999999999</v>
      </c>
      <c r="I2975" s="237"/>
      <c r="J2975" s="233"/>
      <c r="K2975" s="233"/>
      <c r="L2975" s="238"/>
      <c r="M2975" s="239"/>
      <c r="N2975" s="240"/>
      <c r="O2975" s="240"/>
      <c r="P2975" s="240"/>
      <c r="Q2975" s="240"/>
      <c r="R2975" s="240"/>
      <c r="S2975" s="240"/>
      <c r="T2975" s="241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42" t="s">
        <v>129</v>
      </c>
      <c r="AU2975" s="242" t="s">
        <v>81</v>
      </c>
      <c r="AV2975" s="14" t="s">
        <v>81</v>
      </c>
      <c r="AW2975" s="14" t="s">
        <v>33</v>
      </c>
      <c r="AX2975" s="14" t="s">
        <v>71</v>
      </c>
      <c r="AY2975" s="242" t="s">
        <v>117</v>
      </c>
    </row>
    <row r="2976" s="14" customFormat="1">
      <c r="A2976" s="14"/>
      <c r="B2976" s="232"/>
      <c r="C2976" s="233"/>
      <c r="D2976" s="223" t="s">
        <v>129</v>
      </c>
      <c r="E2976" s="234" t="s">
        <v>19</v>
      </c>
      <c r="F2976" s="235" t="s">
        <v>293</v>
      </c>
      <c r="G2976" s="233"/>
      <c r="H2976" s="236">
        <v>8</v>
      </c>
      <c r="I2976" s="237"/>
      <c r="J2976" s="233"/>
      <c r="K2976" s="233"/>
      <c r="L2976" s="238"/>
      <c r="M2976" s="239"/>
      <c r="N2976" s="240"/>
      <c r="O2976" s="240"/>
      <c r="P2976" s="240"/>
      <c r="Q2976" s="240"/>
      <c r="R2976" s="240"/>
      <c r="S2976" s="240"/>
      <c r="T2976" s="241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42" t="s">
        <v>129</v>
      </c>
      <c r="AU2976" s="242" t="s">
        <v>81</v>
      </c>
      <c r="AV2976" s="14" t="s">
        <v>81</v>
      </c>
      <c r="AW2976" s="14" t="s">
        <v>33</v>
      </c>
      <c r="AX2976" s="14" t="s">
        <v>71</v>
      </c>
      <c r="AY2976" s="242" t="s">
        <v>117</v>
      </c>
    </row>
    <row r="2977" s="13" customFormat="1">
      <c r="A2977" s="13"/>
      <c r="B2977" s="221"/>
      <c r="C2977" s="222"/>
      <c r="D2977" s="223" t="s">
        <v>129</v>
      </c>
      <c r="E2977" s="224" t="s">
        <v>19</v>
      </c>
      <c r="F2977" s="225" t="s">
        <v>1134</v>
      </c>
      <c r="G2977" s="222"/>
      <c r="H2977" s="224" t="s">
        <v>19</v>
      </c>
      <c r="I2977" s="226"/>
      <c r="J2977" s="222"/>
      <c r="K2977" s="222"/>
      <c r="L2977" s="227"/>
      <c r="M2977" s="228"/>
      <c r="N2977" s="229"/>
      <c r="O2977" s="229"/>
      <c r="P2977" s="229"/>
      <c r="Q2977" s="229"/>
      <c r="R2977" s="229"/>
      <c r="S2977" s="229"/>
      <c r="T2977" s="230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31" t="s">
        <v>129</v>
      </c>
      <c r="AU2977" s="231" t="s">
        <v>81</v>
      </c>
      <c r="AV2977" s="13" t="s">
        <v>79</v>
      </c>
      <c r="AW2977" s="13" t="s">
        <v>33</v>
      </c>
      <c r="AX2977" s="13" t="s">
        <v>71</v>
      </c>
      <c r="AY2977" s="231" t="s">
        <v>117</v>
      </c>
    </row>
    <row r="2978" s="14" customFormat="1">
      <c r="A2978" s="14"/>
      <c r="B2978" s="232"/>
      <c r="C2978" s="233"/>
      <c r="D2978" s="223" t="s">
        <v>129</v>
      </c>
      <c r="E2978" s="234" t="s">
        <v>19</v>
      </c>
      <c r="F2978" s="235" t="s">
        <v>1135</v>
      </c>
      <c r="G2978" s="233"/>
      <c r="H2978" s="236">
        <v>25.082000000000001</v>
      </c>
      <c r="I2978" s="237"/>
      <c r="J2978" s="233"/>
      <c r="K2978" s="233"/>
      <c r="L2978" s="238"/>
      <c r="M2978" s="239"/>
      <c r="N2978" s="240"/>
      <c r="O2978" s="240"/>
      <c r="P2978" s="240"/>
      <c r="Q2978" s="240"/>
      <c r="R2978" s="240"/>
      <c r="S2978" s="240"/>
      <c r="T2978" s="241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42" t="s">
        <v>129</v>
      </c>
      <c r="AU2978" s="242" t="s">
        <v>81</v>
      </c>
      <c r="AV2978" s="14" t="s">
        <v>81</v>
      </c>
      <c r="AW2978" s="14" t="s">
        <v>33</v>
      </c>
      <c r="AX2978" s="14" t="s">
        <v>71</v>
      </c>
      <c r="AY2978" s="242" t="s">
        <v>117</v>
      </c>
    </row>
    <row r="2979" s="14" customFormat="1">
      <c r="A2979" s="14"/>
      <c r="B2979" s="232"/>
      <c r="C2979" s="233"/>
      <c r="D2979" s="223" t="s">
        <v>129</v>
      </c>
      <c r="E2979" s="234" t="s">
        <v>19</v>
      </c>
      <c r="F2979" s="235" t="s">
        <v>1136</v>
      </c>
      <c r="G2979" s="233"/>
      <c r="H2979" s="236">
        <v>-7.8719999999999999</v>
      </c>
      <c r="I2979" s="237"/>
      <c r="J2979" s="233"/>
      <c r="K2979" s="233"/>
      <c r="L2979" s="238"/>
      <c r="M2979" s="239"/>
      <c r="N2979" s="240"/>
      <c r="O2979" s="240"/>
      <c r="P2979" s="240"/>
      <c r="Q2979" s="240"/>
      <c r="R2979" s="240"/>
      <c r="S2979" s="240"/>
      <c r="T2979" s="241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42" t="s">
        <v>129</v>
      </c>
      <c r="AU2979" s="242" t="s">
        <v>81</v>
      </c>
      <c r="AV2979" s="14" t="s">
        <v>81</v>
      </c>
      <c r="AW2979" s="14" t="s">
        <v>33</v>
      </c>
      <c r="AX2979" s="14" t="s">
        <v>71</v>
      </c>
      <c r="AY2979" s="242" t="s">
        <v>117</v>
      </c>
    </row>
    <row r="2980" s="13" customFormat="1">
      <c r="A2980" s="13"/>
      <c r="B2980" s="221"/>
      <c r="C2980" s="222"/>
      <c r="D2980" s="223" t="s">
        <v>129</v>
      </c>
      <c r="E2980" s="224" t="s">
        <v>19</v>
      </c>
      <c r="F2980" s="225" t="s">
        <v>1137</v>
      </c>
      <c r="G2980" s="222"/>
      <c r="H2980" s="224" t="s">
        <v>19</v>
      </c>
      <c r="I2980" s="226"/>
      <c r="J2980" s="222"/>
      <c r="K2980" s="222"/>
      <c r="L2980" s="227"/>
      <c r="M2980" s="228"/>
      <c r="N2980" s="229"/>
      <c r="O2980" s="229"/>
      <c r="P2980" s="229"/>
      <c r="Q2980" s="229"/>
      <c r="R2980" s="229"/>
      <c r="S2980" s="229"/>
      <c r="T2980" s="230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31" t="s">
        <v>129</v>
      </c>
      <c r="AU2980" s="231" t="s">
        <v>81</v>
      </c>
      <c r="AV2980" s="13" t="s">
        <v>79</v>
      </c>
      <c r="AW2980" s="13" t="s">
        <v>33</v>
      </c>
      <c r="AX2980" s="13" t="s">
        <v>71</v>
      </c>
      <c r="AY2980" s="231" t="s">
        <v>117</v>
      </c>
    </row>
    <row r="2981" s="14" customFormat="1">
      <c r="A2981" s="14"/>
      <c r="B2981" s="232"/>
      <c r="C2981" s="233"/>
      <c r="D2981" s="223" t="s">
        <v>129</v>
      </c>
      <c r="E2981" s="234" t="s">
        <v>19</v>
      </c>
      <c r="F2981" s="235" t="s">
        <v>1138</v>
      </c>
      <c r="G2981" s="233"/>
      <c r="H2981" s="236">
        <v>21.808</v>
      </c>
      <c r="I2981" s="237"/>
      <c r="J2981" s="233"/>
      <c r="K2981" s="233"/>
      <c r="L2981" s="238"/>
      <c r="M2981" s="239"/>
      <c r="N2981" s="240"/>
      <c r="O2981" s="240"/>
      <c r="P2981" s="240"/>
      <c r="Q2981" s="240"/>
      <c r="R2981" s="240"/>
      <c r="S2981" s="240"/>
      <c r="T2981" s="241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42" t="s">
        <v>129</v>
      </c>
      <c r="AU2981" s="242" t="s">
        <v>81</v>
      </c>
      <c r="AV2981" s="14" t="s">
        <v>81</v>
      </c>
      <c r="AW2981" s="14" t="s">
        <v>33</v>
      </c>
      <c r="AX2981" s="14" t="s">
        <v>71</v>
      </c>
      <c r="AY2981" s="242" t="s">
        <v>117</v>
      </c>
    </row>
    <row r="2982" s="14" customFormat="1">
      <c r="A2982" s="14"/>
      <c r="B2982" s="232"/>
      <c r="C2982" s="233"/>
      <c r="D2982" s="223" t="s">
        <v>129</v>
      </c>
      <c r="E2982" s="234" t="s">
        <v>19</v>
      </c>
      <c r="F2982" s="235" t="s">
        <v>1139</v>
      </c>
      <c r="G2982" s="233"/>
      <c r="H2982" s="236">
        <v>-3.3079999999999998</v>
      </c>
      <c r="I2982" s="237"/>
      <c r="J2982" s="233"/>
      <c r="K2982" s="233"/>
      <c r="L2982" s="238"/>
      <c r="M2982" s="239"/>
      <c r="N2982" s="240"/>
      <c r="O2982" s="240"/>
      <c r="P2982" s="240"/>
      <c r="Q2982" s="240"/>
      <c r="R2982" s="240"/>
      <c r="S2982" s="240"/>
      <c r="T2982" s="241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42" t="s">
        <v>129</v>
      </c>
      <c r="AU2982" s="242" t="s">
        <v>81</v>
      </c>
      <c r="AV2982" s="14" t="s">
        <v>81</v>
      </c>
      <c r="AW2982" s="14" t="s">
        <v>33</v>
      </c>
      <c r="AX2982" s="14" t="s">
        <v>71</v>
      </c>
      <c r="AY2982" s="242" t="s">
        <v>117</v>
      </c>
    </row>
    <row r="2983" s="14" customFormat="1">
      <c r="A2983" s="14"/>
      <c r="B2983" s="232"/>
      <c r="C2983" s="233"/>
      <c r="D2983" s="223" t="s">
        <v>129</v>
      </c>
      <c r="E2983" s="234" t="s">
        <v>19</v>
      </c>
      <c r="F2983" s="235" t="s">
        <v>1140</v>
      </c>
      <c r="G2983" s="233"/>
      <c r="H2983" s="236">
        <v>55.743000000000002</v>
      </c>
      <c r="I2983" s="237"/>
      <c r="J2983" s="233"/>
      <c r="K2983" s="233"/>
      <c r="L2983" s="238"/>
      <c r="M2983" s="239"/>
      <c r="N2983" s="240"/>
      <c r="O2983" s="240"/>
      <c r="P2983" s="240"/>
      <c r="Q2983" s="240"/>
      <c r="R2983" s="240"/>
      <c r="S2983" s="240"/>
      <c r="T2983" s="241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42" t="s">
        <v>129</v>
      </c>
      <c r="AU2983" s="242" t="s">
        <v>81</v>
      </c>
      <c r="AV2983" s="14" t="s">
        <v>81</v>
      </c>
      <c r="AW2983" s="14" t="s">
        <v>33</v>
      </c>
      <c r="AX2983" s="14" t="s">
        <v>71</v>
      </c>
      <c r="AY2983" s="242" t="s">
        <v>117</v>
      </c>
    </row>
    <row r="2984" s="14" customFormat="1">
      <c r="A2984" s="14"/>
      <c r="B2984" s="232"/>
      <c r="C2984" s="233"/>
      <c r="D2984" s="223" t="s">
        <v>129</v>
      </c>
      <c r="E2984" s="234" t="s">
        <v>19</v>
      </c>
      <c r="F2984" s="235" t="s">
        <v>1141</v>
      </c>
      <c r="G2984" s="233"/>
      <c r="H2984" s="236">
        <v>-3.5099999999999998</v>
      </c>
      <c r="I2984" s="237"/>
      <c r="J2984" s="233"/>
      <c r="K2984" s="233"/>
      <c r="L2984" s="238"/>
      <c r="M2984" s="239"/>
      <c r="N2984" s="240"/>
      <c r="O2984" s="240"/>
      <c r="P2984" s="240"/>
      <c r="Q2984" s="240"/>
      <c r="R2984" s="240"/>
      <c r="S2984" s="240"/>
      <c r="T2984" s="241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42" t="s">
        <v>129</v>
      </c>
      <c r="AU2984" s="242" t="s">
        <v>81</v>
      </c>
      <c r="AV2984" s="14" t="s">
        <v>81</v>
      </c>
      <c r="AW2984" s="14" t="s">
        <v>33</v>
      </c>
      <c r="AX2984" s="14" t="s">
        <v>71</v>
      </c>
      <c r="AY2984" s="242" t="s">
        <v>117</v>
      </c>
    </row>
    <row r="2985" s="14" customFormat="1">
      <c r="A2985" s="14"/>
      <c r="B2985" s="232"/>
      <c r="C2985" s="233"/>
      <c r="D2985" s="223" t="s">
        <v>129</v>
      </c>
      <c r="E2985" s="234" t="s">
        <v>19</v>
      </c>
      <c r="F2985" s="235" t="s">
        <v>1142</v>
      </c>
      <c r="G2985" s="233"/>
      <c r="H2985" s="236">
        <v>13.380000000000001</v>
      </c>
      <c r="I2985" s="237"/>
      <c r="J2985" s="233"/>
      <c r="K2985" s="233"/>
      <c r="L2985" s="238"/>
      <c r="M2985" s="239"/>
      <c r="N2985" s="240"/>
      <c r="O2985" s="240"/>
      <c r="P2985" s="240"/>
      <c r="Q2985" s="240"/>
      <c r="R2985" s="240"/>
      <c r="S2985" s="240"/>
      <c r="T2985" s="241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42" t="s">
        <v>129</v>
      </c>
      <c r="AU2985" s="242" t="s">
        <v>81</v>
      </c>
      <c r="AV2985" s="14" t="s">
        <v>81</v>
      </c>
      <c r="AW2985" s="14" t="s">
        <v>33</v>
      </c>
      <c r="AX2985" s="14" t="s">
        <v>71</v>
      </c>
      <c r="AY2985" s="242" t="s">
        <v>117</v>
      </c>
    </row>
    <row r="2986" s="13" customFormat="1">
      <c r="A2986" s="13"/>
      <c r="B2986" s="221"/>
      <c r="C2986" s="222"/>
      <c r="D2986" s="223" t="s">
        <v>129</v>
      </c>
      <c r="E2986" s="224" t="s">
        <v>19</v>
      </c>
      <c r="F2986" s="225" t="s">
        <v>1143</v>
      </c>
      <c r="G2986" s="222"/>
      <c r="H2986" s="224" t="s">
        <v>19</v>
      </c>
      <c r="I2986" s="226"/>
      <c r="J2986" s="222"/>
      <c r="K2986" s="222"/>
      <c r="L2986" s="227"/>
      <c r="M2986" s="228"/>
      <c r="N2986" s="229"/>
      <c r="O2986" s="229"/>
      <c r="P2986" s="229"/>
      <c r="Q2986" s="229"/>
      <c r="R2986" s="229"/>
      <c r="S2986" s="229"/>
      <c r="T2986" s="230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1" t="s">
        <v>129</v>
      </c>
      <c r="AU2986" s="231" t="s">
        <v>81</v>
      </c>
      <c r="AV2986" s="13" t="s">
        <v>79</v>
      </c>
      <c r="AW2986" s="13" t="s">
        <v>33</v>
      </c>
      <c r="AX2986" s="13" t="s">
        <v>71</v>
      </c>
      <c r="AY2986" s="231" t="s">
        <v>117</v>
      </c>
    </row>
    <row r="2987" s="14" customFormat="1">
      <c r="A2987" s="14"/>
      <c r="B2987" s="232"/>
      <c r="C2987" s="233"/>
      <c r="D2987" s="223" t="s">
        <v>129</v>
      </c>
      <c r="E2987" s="234" t="s">
        <v>19</v>
      </c>
      <c r="F2987" s="235" t="s">
        <v>1144</v>
      </c>
      <c r="G2987" s="233"/>
      <c r="H2987" s="236">
        <v>7.7300000000000004</v>
      </c>
      <c r="I2987" s="237"/>
      <c r="J2987" s="233"/>
      <c r="K2987" s="233"/>
      <c r="L2987" s="238"/>
      <c r="M2987" s="239"/>
      <c r="N2987" s="240"/>
      <c r="O2987" s="240"/>
      <c r="P2987" s="240"/>
      <c r="Q2987" s="240"/>
      <c r="R2987" s="240"/>
      <c r="S2987" s="240"/>
      <c r="T2987" s="241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42" t="s">
        <v>129</v>
      </c>
      <c r="AU2987" s="242" t="s">
        <v>81</v>
      </c>
      <c r="AV2987" s="14" t="s">
        <v>81</v>
      </c>
      <c r="AW2987" s="14" t="s">
        <v>33</v>
      </c>
      <c r="AX2987" s="14" t="s">
        <v>71</v>
      </c>
      <c r="AY2987" s="242" t="s">
        <v>117</v>
      </c>
    </row>
    <row r="2988" s="14" customFormat="1">
      <c r="A2988" s="14"/>
      <c r="B2988" s="232"/>
      <c r="C2988" s="233"/>
      <c r="D2988" s="223" t="s">
        <v>129</v>
      </c>
      <c r="E2988" s="234" t="s">
        <v>19</v>
      </c>
      <c r="F2988" s="235" t="s">
        <v>1145</v>
      </c>
      <c r="G2988" s="233"/>
      <c r="H2988" s="236">
        <v>-2.6760000000000002</v>
      </c>
      <c r="I2988" s="237"/>
      <c r="J2988" s="233"/>
      <c r="K2988" s="233"/>
      <c r="L2988" s="238"/>
      <c r="M2988" s="239"/>
      <c r="N2988" s="240"/>
      <c r="O2988" s="240"/>
      <c r="P2988" s="240"/>
      <c r="Q2988" s="240"/>
      <c r="R2988" s="240"/>
      <c r="S2988" s="240"/>
      <c r="T2988" s="241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42" t="s">
        <v>129</v>
      </c>
      <c r="AU2988" s="242" t="s">
        <v>81</v>
      </c>
      <c r="AV2988" s="14" t="s">
        <v>81</v>
      </c>
      <c r="AW2988" s="14" t="s">
        <v>33</v>
      </c>
      <c r="AX2988" s="14" t="s">
        <v>71</v>
      </c>
      <c r="AY2988" s="242" t="s">
        <v>117</v>
      </c>
    </row>
    <row r="2989" s="13" customFormat="1">
      <c r="A2989" s="13"/>
      <c r="B2989" s="221"/>
      <c r="C2989" s="222"/>
      <c r="D2989" s="223" t="s">
        <v>129</v>
      </c>
      <c r="E2989" s="224" t="s">
        <v>19</v>
      </c>
      <c r="F2989" s="225" t="s">
        <v>1146</v>
      </c>
      <c r="G2989" s="222"/>
      <c r="H2989" s="224" t="s">
        <v>19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1" t="s">
        <v>129</v>
      </c>
      <c r="AU2989" s="231" t="s">
        <v>81</v>
      </c>
      <c r="AV2989" s="13" t="s">
        <v>79</v>
      </c>
      <c r="AW2989" s="13" t="s">
        <v>33</v>
      </c>
      <c r="AX2989" s="13" t="s">
        <v>71</v>
      </c>
      <c r="AY2989" s="231" t="s">
        <v>117</v>
      </c>
    </row>
    <row r="2990" s="14" customFormat="1">
      <c r="A2990" s="14"/>
      <c r="B2990" s="232"/>
      <c r="C2990" s="233"/>
      <c r="D2990" s="223" t="s">
        <v>129</v>
      </c>
      <c r="E2990" s="234" t="s">
        <v>19</v>
      </c>
      <c r="F2990" s="235" t="s">
        <v>1147</v>
      </c>
      <c r="G2990" s="233"/>
      <c r="H2990" s="236">
        <v>15.460000000000001</v>
      </c>
      <c r="I2990" s="237"/>
      <c r="J2990" s="233"/>
      <c r="K2990" s="233"/>
      <c r="L2990" s="238"/>
      <c r="M2990" s="239"/>
      <c r="N2990" s="240"/>
      <c r="O2990" s="240"/>
      <c r="P2990" s="240"/>
      <c r="Q2990" s="240"/>
      <c r="R2990" s="240"/>
      <c r="S2990" s="240"/>
      <c r="T2990" s="241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42" t="s">
        <v>129</v>
      </c>
      <c r="AU2990" s="242" t="s">
        <v>81</v>
      </c>
      <c r="AV2990" s="14" t="s">
        <v>81</v>
      </c>
      <c r="AW2990" s="14" t="s">
        <v>33</v>
      </c>
      <c r="AX2990" s="14" t="s">
        <v>71</v>
      </c>
      <c r="AY2990" s="242" t="s">
        <v>117</v>
      </c>
    </row>
    <row r="2991" s="14" customFormat="1">
      <c r="A2991" s="14"/>
      <c r="B2991" s="232"/>
      <c r="C2991" s="233"/>
      <c r="D2991" s="223" t="s">
        <v>129</v>
      </c>
      <c r="E2991" s="234" t="s">
        <v>19</v>
      </c>
      <c r="F2991" s="235" t="s">
        <v>1148</v>
      </c>
      <c r="G2991" s="233"/>
      <c r="H2991" s="236">
        <v>-5.3520000000000003</v>
      </c>
      <c r="I2991" s="237"/>
      <c r="J2991" s="233"/>
      <c r="K2991" s="233"/>
      <c r="L2991" s="238"/>
      <c r="M2991" s="239"/>
      <c r="N2991" s="240"/>
      <c r="O2991" s="240"/>
      <c r="P2991" s="240"/>
      <c r="Q2991" s="240"/>
      <c r="R2991" s="240"/>
      <c r="S2991" s="240"/>
      <c r="T2991" s="241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42" t="s">
        <v>129</v>
      </c>
      <c r="AU2991" s="242" t="s">
        <v>81</v>
      </c>
      <c r="AV2991" s="14" t="s">
        <v>81</v>
      </c>
      <c r="AW2991" s="14" t="s">
        <v>33</v>
      </c>
      <c r="AX2991" s="14" t="s">
        <v>71</v>
      </c>
      <c r="AY2991" s="242" t="s">
        <v>117</v>
      </c>
    </row>
    <row r="2992" s="13" customFormat="1">
      <c r="A2992" s="13"/>
      <c r="B2992" s="221"/>
      <c r="C2992" s="222"/>
      <c r="D2992" s="223" t="s">
        <v>129</v>
      </c>
      <c r="E2992" s="224" t="s">
        <v>19</v>
      </c>
      <c r="F2992" s="225" t="s">
        <v>1149</v>
      </c>
      <c r="G2992" s="222"/>
      <c r="H2992" s="224" t="s">
        <v>19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31" t="s">
        <v>129</v>
      </c>
      <c r="AU2992" s="231" t="s">
        <v>81</v>
      </c>
      <c r="AV2992" s="13" t="s">
        <v>79</v>
      </c>
      <c r="AW2992" s="13" t="s">
        <v>33</v>
      </c>
      <c r="AX2992" s="13" t="s">
        <v>71</v>
      </c>
      <c r="AY2992" s="231" t="s">
        <v>117</v>
      </c>
    </row>
    <row r="2993" s="14" customFormat="1">
      <c r="A2993" s="14"/>
      <c r="B2993" s="232"/>
      <c r="C2993" s="233"/>
      <c r="D2993" s="223" t="s">
        <v>129</v>
      </c>
      <c r="E2993" s="234" t="s">
        <v>19</v>
      </c>
      <c r="F2993" s="235" t="s">
        <v>1150</v>
      </c>
      <c r="G2993" s="233"/>
      <c r="H2993" s="236">
        <v>47.561999999999998</v>
      </c>
      <c r="I2993" s="237"/>
      <c r="J2993" s="233"/>
      <c r="K2993" s="233"/>
      <c r="L2993" s="238"/>
      <c r="M2993" s="239"/>
      <c r="N2993" s="240"/>
      <c r="O2993" s="240"/>
      <c r="P2993" s="240"/>
      <c r="Q2993" s="240"/>
      <c r="R2993" s="240"/>
      <c r="S2993" s="240"/>
      <c r="T2993" s="241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42" t="s">
        <v>129</v>
      </c>
      <c r="AU2993" s="242" t="s">
        <v>81</v>
      </c>
      <c r="AV2993" s="14" t="s">
        <v>81</v>
      </c>
      <c r="AW2993" s="14" t="s">
        <v>33</v>
      </c>
      <c r="AX2993" s="14" t="s">
        <v>71</v>
      </c>
      <c r="AY2993" s="242" t="s">
        <v>117</v>
      </c>
    </row>
    <row r="2994" s="14" customFormat="1">
      <c r="A2994" s="14"/>
      <c r="B2994" s="232"/>
      <c r="C2994" s="233"/>
      <c r="D2994" s="223" t="s">
        <v>129</v>
      </c>
      <c r="E2994" s="234" t="s">
        <v>19</v>
      </c>
      <c r="F2994" s="235" t="s">
        <v>1151</v>
      </c>
      <c r="G2994" s="233"/>
      <c r="H2994" s="236">
        <v>-16.056000000000001</v>
      </c>
      <c r="I2994" s="237"/>
      <c r="J2994" s="233"/>
      <c r="K2994" s="233"/>
      <c r="L2994" s="238"/>
      <c r="M2994" s="239"/>
      <c r="N2994" s="240"/>
      <c r="O2994" s="240"/>
      <c r="P2994" s="240"/>
      <c r="Q2994" s="240"/>
      <c r="R2994" s="240"/>
      <c r="S2994" s="240"/>
      <c r="T2994" s="241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42" t="s">
        <v>129</v>
      </c>
      <c r="AU2994" s="242" t="s">
        <v>81</v>
      </c>
      <c r="AV2994" s="14" t="s">
        <v>81</v>
      </c>
      <c r="AW2994" s="14" t="s">
        <v>33</v>
      </c>
      <c r="AX2994" s="14" t="s">
        <v>71</v>
      </c>
      <c r="AY2994" s="242" t="s">
        <v>117</v>
      </c>
    </row>
    <row r="2995" s="13" customFormat="1">
      <c r="A2995" s="13"/>
      <c r="B2995" s="221"/>
      <c r="C2995" s="222"/>
      <c r="D2995" s="223" t="s">
        <v>129</v>
      </c>
      <c r="E2995" s="224" t="s">
        <v>19</v>
      </c>
      <c r="F2995" s="225" t="s">
        <v>1152</v>
      </c>
      <c r="G2995" s="222"/>
      <c r="H2995" s="224" t="s">
        <v>19</v>
      </c>
      <c r="I2995" s="226"/>
      <c r="J2995" s="222"/>
      <c r="K2995" s="222"/>
      <c r="L2995" s="227"/>
      <c r="M2995" s="228"/>
      <c r="N2995" s="229"/>
      <c r="O2995" s="229"/>
      <c r="P2995" s="229"/>
      <c r="Q2995" s="229"/>
      <c r="R2995" s="229"/>
      <c r="S2995" s="229"/>
      <c r="T2995" s="230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31" t="s">
        <v>129</v>
      </c>
      <c r="AU2995" s="231" t="s">
        <v>81</v>
      </c>
      <c r="AV2995" s="13" t="s">
        <v>79</v>
      </c>
      <c r="AW2995" s="13" t="s">
        <v>33</v>
      </c>
      <c r="AX2995" s="13" t="s">
        <v>71</v>
      </c>
      <c r="AY2995" s="231" t="s">
        <v>117</v>
      </c>
    </row>
    <row r="2996" s="14" customFormat="1">
      <c r="A2996" s="14"/>
      <c r="B2996" s="232"/>
      <c r="C2996" s="233"/>
      <c r="D2996" s="223" t="s">
        <v>129</v>
      </c>
      <c r="E2996" s="234" t="s">
        <v>19</v>
      </c>
      <c r="F2996" s="235" t="s">
        <v>1153</v>
      </c>
      <c r="G2996" s="233"/>
      <c r="H2996" s="236">
        <v>8.5190000000000001</v>
      </c>
      <c r="I2996" s="237"/>
      <c r="J2996" s="233"/>
      <c r="K2996" s="233"/>
      <c r="L2996" s="238"/>
      <c r="M2996" s="239"/>
      <c r="N2996" s="240"/>
      <c r="O2996" s="240"/>
      <c r="P2996" s="240"/>
      <c r="Q2996" s="240"/>
      <c r="R2996" s="240"/>
      <c r="S2996" s="240"/>
      <c r="T2996" s="241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42" t="s">
        <v>129</v>
      </c>
      <c r="AU2996" s="242" t="s">
        <v>81</v>
      </c>
      <c r="AV2996" s="14" t="s">
        <v>81</v>
      </c>
      <c r="AW2996" s="14" t="s">
        <v>33</v>
      </c>
      <c r="AX2996" s="14" t="s">
        <v>71</v>
      </c>
      <c r="AY2996" s="242" t="s">
        <v>117</v>
      </c>
    </row>
    <row r="2997" s="14" customFormat="1">
      <c r="A2997" s="14"/>
      <c r="B2997" s="232"/>
      <c r="C2997" s="233"/>
      <c r="D2997" s="223" t="s">
        <v>129</v>
      </c>
      <c r="E2997" s="234" t="s">
        <v>19</v>
      </c>
      <c r="F2997" s="235" t="s">
        <v>1145</v>
      </c>
      <c r="G2997" s="233"/>
      <c r="H2997" s="236">
        <v>-2.6760000000000002</v>
      </c>
      <c r="I2997" s="237"/>
      <c r="J2997" s="233"/>
      <c r="K2997" s="233"/>
      <c r="L2997" s="238"/>
      <c r="M2997" s="239"/>
      <c r="N2997" s="240"/>
      <c r="O2997" s="240"/>
      <c r="P2997" s="240"/>
      <c r="Q2997" s="240"/>
      <c r="R2997" s="240"/>
      <c r="S2997" s="240"/>
      <c r="T2997" s="24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42" t="s">
        <v>129</v>
      </c>
      <c r="AU2997" s="242" t="s">
        <v>81</v>
      </c>
      <c r="AV2997" s="14" t="s">
        <v>81</v>
      </c>
      <c r="AW2997" s="14" t="s">
        <v>33</v>
      </c>
      <c r="AX2997" s="14" t="s">
        <v>71</v>
      </c>
      <c r="AY2997" s="242" t="s">
        <v>117</v>
      </c>
    </row>
    <row r="2998" s="13" customFormat="1">
      <c r="A2998" s="13"/>
      <c r="B2998" s="221"/>
      <c r="C2998" s="222"/>
      <c r="D2998" s="223" t="s">
        <v>129</v>
      </c>
      <c r="E2998" s="224" t="s">
        <v>19</v>
      </c>
      <c r="F2998" s="225" t="s">
        <v>1154</v>
      </c>
      <c r="G2998" s="222"/>
      <c r="H2998" s="224" t="s">
        <v>19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1" t="s">
        <v>129</v>
      </c>
      <c r="AU2998" s="231" t="s">
        <v>81</v>
      </c>
      <c r="AV2998" s="13" t="s">
        <v>79</v>
      </c>
      <c r="AW2998" s="13" t="s">
        <v>33</v>
      </c>
      <c r="AX2998" s="13" t="s">
        <v>71</v>
      </c>
      <c r="AY2998" s="231" t="s">
        <v>117</v>
      </c>
    </row>
    <row r="2999" s="14" customFormat="1">
      <c r="A2999" s="14"/>
      <c r="B2999" s="232"/>
      <c r="C2999" s="233"/>
      <c r="D2999" s="223" t="s">
        <v>129</v>
      </c>
      <c r="E2999" s="234" t="s">
        <v>19</v>
      </c>
      <c r="F2999" s="235" t="s">
        <v>1155</v>
      </c>
      <c r="G2999" s="233"/>
      <c r="H2999" s="236">
        <v>25.556000000000001</v>
      </c>
      <c r="I2999" s="237"/>
      <c r="J2999" s="233"/>
      <c r="K2999" s="233"/>
      <c r="L2999" s="238"/>
      <c r="M2999" s="239"/>
      <c r="N2999" s="240"/>
      <c r="O2999" s="240"/>
      <c r="P2999" s="240"/>
      <c r="Q2999" s="240"/>
      <c r="R2999" s="240"/>
      <c r="S2999" s="240"/>
      <c r="T2999" s="241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42" t="s">
        <v>129</v>
      </c>
      <c r="AU2999" s="242" t="s">
        <v>81</v>
      </c>
      <c r="AV2999" s="14" t="s">
        <v>81</v>
      </c>
      <c r="AW2999" s="14" t="s">
        <v>33</v>
      </c>
      <c r="AX2999" s="14" t="s">
        <v>71</v>
      </c>
      <c r="AY2999" s="242" t="s">
        <v>117</v>
      </c>
    </row>
    <row r="3000" s="14" customFormat="1">
      <c r="A3000" s="14"/>
      <c r="B3000" s="232"/>
      <c r="C3000" s="233"/>
      <c r="D3000" s="223" t="s">
        <v>129</v>
      </c>
      <c r="E3000" s="234" t="s">
        <v>19</v>
      </c>
      <c r="F3000" s="235" t="s">
        <v>1156</v>
      </c>
      <c r="G3000" s="233"/>
      <c r="H3000" s="236">
        <v>-8.0280000000000005</v>
      </c>
      <c r="I3000" s="237"/>
      <c r="J3000" s="233"/>
      <c r="K3000" s="233"/>
      <c r="L3000" s="238"/>
      <c r="M3000" s="239"/>
      <c r="N3000" s="240"/>
      <c r="O3000" s="240"/>
      <c r="P3000" s="240"/>
      <c r="Q3000" s="240"/>
      <c r="R3000" s="240"/>
      <c r="S3000" s="240"/>
      <c r="T3000" s="241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42" t="s">
        <v>129</v>
      </c>
      <c r="AU3000" s="242" t="s">
        <v>81</v>
      </c>
      <c r="AV3000" s="14" t="s">
        <v>81</v>
      </c>
      <c r="AW3000" s="14" t="s">
        <v>33</v>
      </c>
      <c r="AX3000" s="14" t="s">
        <v>71</v>
      </c>
      <c r="AY3000" s="242" t="s">
        <v>117</v>
      </c>
    </row>
    <row r="3001" s="13" customFormat="1">
      <c r="A3001" s="13"/>
      <c r="B3001" s="221"/>
      <c r="C3001" s="222"/>
      <c r="D3001" s="223" t="s">
        <v>129</v>
      </c>
      <c r="E3001" s="224" t="s">
        <v>19</v>
      </c>
      <c r="F3001" s="225" t="s">
        <v>1157</v>
      </c>
      <c r="G3001" s="222"/>
      <c r="H3001" s="224" t="s">
        <v>19</v>
      </c>
      <c r="I3001" s="226"/>
      <c r="J3001" s="222"/>
      <c r="K3001" s="222"/>
      <c r="L3001" s="227"/>
      <c r="M3001" s="228"/>
      <c r="N3001" s="229"/>
      <c r="O3001" s="229"/>
      <c r="P3001" s="229"/>
      <c r="Q3001" s="229"/>
      <c r="R3001" s="229"/>
      <c r="S3001" s="229"/>
      <c r="T3001" s="230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1" t="s">
        <v>129</v>
      </c>
      <c r="AU3001" s="231" t="s">
        <v>81</v>
      </c>
      <c r="AV3001" s="13" t="s">
        <v>79</v>
      </c>
      <c r="AW3001" s="13" t="s">
        <v>33</v>
      </c>
      <c r="AX3001" s="13" t="s">
        <v>71</v>
      </c>
      <c r="AY3001" s="231" t="s">
        <v>117</v>
      </c>
    </row>
    <row r="3002" s="14" customFormat="1">
      <c r="A3002" s="14"/>
      <c r="B3002" s="232"/>
      <c r="C3002" s="233"/>
      <c r="D3002" s="223" t="s">
        <v>129</v>
      </c>
      <c r="E3002" s="234" t="s">
        <v>19</v>
      </c>
      <c r="F3002" s="235" t="s">
        <v>1158</v>
      </c>
      <c r="G3002" s="233"/>
      <c r="H3002" s="236">
        <v>15.775</v>
      </c>
      <c r="I3002" s="237"/>
      <c r="J3002" s="233"/>
      <c r="K3002" s="233"/>
      <c r="L3002" s="238"/>
      <c r="M3002" s="239"/>
      <c r="N3002" s="240"/>
      <c r="O3002" s="240"/>
      <c r="P3002" s="240"/>
      <c r="Q3002" s="240"/>
      <c r="R3002" s="240"/>
      <c r="S3002" s="240"/>
      <c r="T3002" s="241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42" t="s">
        <v>129</v>
      </c>
      <c r="AU3002" s="242" t="s">
        <v>81</v>
      </c>
      <c r="AV3002" s="14" t="s">
        <v>81</v>
      </c>
      <c r="AW3002" s="14" t="s">
        <v>33</v>
      </c>
      <c r="AX3002" s="14" t="s">
        <v>71</v>
      </c>
      <c r="AY3002" s="242" t="s">
        <v>117</v>
      </c>
    </row>
    <row r="3003" s="14" customFormat="1">
      <c r="A3003" s="14"/>
      <c r="B3003" s="232"/>
      <c r="C3003" s="233"/>
      <c r="D3003" s="223" t="s">
        <v>129</v>
      </c>
      <c r="E3003" s="234" t="s">
        <v>19</v>
      </c>
      <c r="F3003" s="235" t="s">
        <v>1148</v>
      </c>
      <c r="G3003" s="233"/>
      <c r="H3003" s="236">
        <v>-5.3520000000000003</v>
      </c>
      <c r="I3003" s="237"/>
      <c r="J3003" s="233"/>
      <c r="K3003" s="233"/>
      <c r="L3003" s="238"/>
      <c r="M3003" s="239"/>
      <c r="N3003" s="240"/>
      <c r="O3003" s="240"/>
      <c r="P3003" s="240"/>
      <c r="Q3003" s="240"/>
      <c r="R3003" s="240"/>
      <c r="S3003" s="240"/>
      <c r="T3003" s="241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42" t="s">
        <v>129</v>
      </c>
      <c r="AU3003" s="242" t="s">
        <v>81</v>
      </c>
      <c r="AV3003" s="14" t="s">
        <v>81</v>
      </c>
      <c r="AW3003" s="14" t="s">
        <v>33</v>
      </c>
      <c r="AX3003" s="14" t="s">
        <v>71</v>
      </c>
      <c r="AY3003" s="242" t="s">
        <v>117</v>
      </c>
    </row>
    <row r="3004" s="13" customFormat="1">
      <c r="A3004" s="13"/>
      <c r="B3004" s="221"/>
      <c r="C3004" s="222"/>
      <c r="D3004" s="223" t="s">
        <v>129</v>
      </c>
      <c r="E3004" s="224" t="s">
        <v>19</v>
      </c>
      <c r="F3004" s="225" t="s">
        <v>1159</v>
      </c>
      <c r="G3004" s="222"/>
      <c r="H3004" s="224" t="s">
        <v>19</v>
      </c>
      <c r="I3004" s="226"/>
      <c r="J3004" s="222"/>
      <c r="K3004" s="222"/>
      <c r="L3004" s="227"/>
      <c r="M3004" s="228"/>
      <c r="N3004" s="229"/>
      <c r="O3004" s="229"/>
      <c r="P3004" s="229"/>
      <c r="Q3004" s="229"/>
      <c r="R3004" s="229"/>
      <c r="S3004" s="229"/>
      <c r="T3004" s="230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1" t="s">
        <v>129</v>
      </c>
      <c r="AU3004" s="231" t="s">
        <v>81</v>
      </c>
      <c r="AV3004" s="13" t="s">
        <v>79</v>
      </c>
      <c r="AW3004" s="13" t="s">
        <v>33</v>
      </c>
      <c r="AX3004" s="13" t="s">
        <v>71</v>
      </c>
      <c r="AY3004" s="231" t="s">
        <v>117</v>
      </c>
    </row>
    <row r="3005" s="14" customFormat="1">
      <c r="A3005" s="14"/>
      <c r="B3005" s="232"/>
      <c r="C3005" s="233"/>
      <c r="D3005" s="223" t="s">
        <v>129</v>
      </c>
      <c r="E3005" s="234" t="s">
        <v>19</v>
      </c>
      <c r="F3005" s="235" t="s">
        <v>1160</v>
      </c>
      <c r="G3005" s="233"/>
      <c r="H3005" s="236">
        <v>47.956000000000003</v>
      </c>
      <c r="I3005" s="237"/>
      <c r="J3005" s="233"/>
      <c r="K3005" s="233"/>
      <c r="L3005" s="238"/>
      <c r="M3005" s="239"/>
      <c r="N3005" s="240"/>
      <c r="O3005" s="240"/>
      <c r="P3005" s="240"/>
      <c r="Q3005" s="240"/>
      <c r="R3005" s="240"/>
      <c r="S3005" s="240"/>
      <c r="T3005" s="241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42" t="s">
        <v>129</v>
      </c>
      <c r="AU3005" s="242" t="s">
        <v>81</v>
      </c>
      <c r="AV3005" s="14" t="s">
        <v>81</v>
      </c>
      <c r="AW3005" s="14" t="s">
        <v>33</v>
      </c>
      <c r="AX3005" s="14" t="s">
        <v>71</v>
      </c>
      <c r="AY3005" s="242" t="s">
        <v>117</v>
      </c>
    </row>
    <row r="3006" s="14" customFormat="1">
      <c r="A3006" s="14"/>
      <c r="B3006" s="232"/>
      <c r="C3006" s="233"/>
      <c r="D3006" s="223" t="s">
        <v>129</v>
      </c>
      <c r="E3006" s="234" t="s">
        <v>19</v>
      </c>
      <c r="F3006" s="235" t="s">
        <v>1161</v>
      </c>
      <c r="G3006" s="233"/>
      <c r="H3006" s="236">
        <v>-13.380000000000001</v>
      </c>
      <c r="I3006" s="237"/>
      <c r="J3006" s="233"/>
      <c r="K3006" s="233"/>
      <c r="L3006" s="238"/>
      <c r="M3006" s="239"/>
      <c r="N3006" s="240"/>
      <c r="O3006" s="240"/>
      <c r="P3006" s="240"/>
      <c r="Q3006" s="240"/>
      <c r="R3006" s="240"/>
      <c r="S3006" s="240"/>
      <c r="T3006" s="241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42" t="s">
        <v>129</v>
      </c>
      <c r="AU3006" s="242" t="s">
        <v>81</v>
      </c>
      <c r="AV3006" s="14" t="s">
        <v>81</v>
      </c>
      <c r="AW3006" s="14" t="s">
        <v>33</v>
      </c>
      <c r="AX3006" s="14" t="s">
        <v>71</v>
      </c>
      <c r="AY3006" s="242" t="s">
        <v>117</v>
      </c>
    </row>
    <row r="3007" s="13" customFormat="1">
      <c r="A3007" s="13"/>
      <c r="B3007" s="221"/>
      <c r="C3007" s="222"/>
      <c r="D3007" s="223" t="s">
        <v>129</v>
      </c>
      <c r="E3007" s="224" t="s">
        <v>19</v>
      </c>
      <c r="F3007" s="225" t="s">
        <v>1162</v>
      </c>
      <c r="G3007" s="222"/>
      <c r="H3007" s="224" t="s">
        <v>19</v>
      </c>
      <c r="I3007" s="226"/>
      <c r="J3007" s="222"/>
      <c r="K3007" s="222"/>
      <c r="L3007" s="227"/>
      <c r="M3007" s="228"/>
      <c r="N3007" s="229"/>
      <c r="O3007" s="229"/>
      <c r="P3007" s="229"/>
      <c r="Q3007" s="229"/>
      <c r="R3007" s="229"/>
      <c r="S3007" s="229"/>
      <c r="T3007" s="230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1" t="s">
        <v>129</v>
      </c>
      <c r="AU3007" s="231" t="s">
        <v>81</v>
      </c>
      <c r="AV3007" s="13" t="s">
        <v>79</v>
      </c>
      <c r="AW3007" s="13" t="s">
        <v>33</v>
      </c>
      <c r="AX3007" s="13" t="s">
        <v>71</v>
      </c>
      <c r="AY3007" s="231" t="s">
        <v>117</v>
      </c>
    </row>
    <row r="3008" s="14" customFormat="1">
      <c r="A3008" s="14"/>
      <c r="B3008" s="232"/>
      <c r="C3008" s="233"/>
      <c r="D3008" s="223" t="s">
        <v>129</v>
      </c>
      <c r="E3008" s="234" t="s">
        <v>19</v>
      </c>
      <c r="F3008" s="235" t="s">
        <v>1163</v>
      </c>
      <c r="G3008" s="233"/>
      <c r="H3008" s="236">
        <v>19.402999999999999</v>
      </c>
      <c r="I3008" s="237"/>
      <c r="J3008" s="233"/>
      <c r="K3008" s="233"/>
      <c r="L3008" s="238"/>
      <c r="M3008" s="239"/>
      <c r="N3008" s="240"/>
      <c r="O3008" s="240"/>
      <c r="P3008" s="240"/>
      <c r="Q3008" s="240"/>
      <c r="R3008" s="240"/>
      <c r="S3008" s="240"/>
      <c r="T3008" s="241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42" t="s">
        <v>129</v>
      </c>
      <c r="AU3008" s="242" t="s">
        <v>81</v>
      </c>
      <c r="AV3008" s="14" t="s">
        <v>81</v>
      </c>
      <c r="AW3008" s="14" t="s">
        <v>33</v>
      </c>
      <c r="AX3008" s="14" t="s">
        <v>71</v>
      </c>
      <c r="AY3008" s="242" t="s">
        <v>117</v>
      </c>
    </row>
    <row r="3009" s="14" customFormat="1">
      <c r="A3009" s="14"/>
      <c r="B3009" s="232"/>
      <c r="C3009" s="233"/>
      <c r="D3009" s="223" t="s">
        <v>129</v>
      </c>
      <c r="E3009" s="234" t="s">
        <v>19</v>
      </c>
      <c r="F3009" s="235" t="s">
        <v>1148</v>
      </c>
      <c r="G3009" s="233"/>
      <c r="H3009" s="236">
        <v>-5.3520000000000003</v>
      </c>
      <c r="I3009" s="237"/>
      <c r="J3009" s="233"/>
      <c r="K3009" s="233"/>
      <c r="L3009" s="238"/>
      <c r="M3009" s="239"/>
      <c r="N3009" s="240"/>
      <c r="O3009" s="240"/>
      <c r="P3009" s="240"/>
      <c r="Q3009" s="240"/>
      <c r="R3009" s="240"/>
      <c r="S3009" s="240"/>
      <c r="T3009" s="241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42" t="s">
        <v>129</v>
      </c>
      <c r="AU3009" s="242" t="s">
        <v>81</v>
      </c>
      <c r="AV3009" s="14" t="s">
        <v>81</v>
      </c>
      <c r="AW3009" s="14" t="s">
        <v>33</v>
      </c>
      <c r="AX3009" s="14" t="s">
        <v>71</v>
      </c>
      <c r="AY3009" s="242" t="s">
        <v>117</v>
      </c>
    </row>
    <row r="3010" s="13" customFormat="1">
      <c r="A3010" s="13"/>
      <c r="B3010" s="221"/>
      <c r="C3010" s="222"/>
      <c r="D3010" s="223" t="s">
        <v>129</v>
      </c>
      <c r="E3010" s="224" t="s">
        <v>19</v>
      </c>
      <c r="F3010" s="225" t="s">
        <v>1164</v>
      </c>
      <c r="G3010" s="222"/>
      <c r="H3010" s="224" t="s">
        <v>19</v>
      </c>
      <c r="I3010" s="226"/>
      <c r="J3010" s="222"/>
      <c r="K3010" s="222"/>
      <c r="L3010" s="227"/>
      <c r="M3010" s="228"/>
      <c r="N3010" s="229"/>
      <c r="O3010" s="229"/>
      <c r="P3010" s="229"/>
      <c r="Q3010" s="229"/>
      <c r="R3010" s="229"/>
      <c r="S3010" s="229"/>
      <c r="T3010" s="230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1" t="s">
        <v>129</v>
      </c>
      <c r="AU3010" s="231" t="s">
        <v>81</v>
      </c>
      <c r="AV3010" s="13" t="s">
        <v>79</v>
      </c>
      <c r="AW3010" s="13" t="s">
        <v>33</v>
      </c>
      <c r="AX3010" s="13" t="s">
        <v>71</v>
      </c>
      <c r="AY3010" s="231" t="s">
        <v>117</v>
      </c>
    </row>
    <row r="3011" s="14" customFormat="1">
      <c r="A3011" s="14"/>
      <c r="B3011" s="232"/>
      <c r="C3011" s="233"/>
      <c r="D3011" s="223" t="s">
        <v>129</v>
      </c>
      <c r="E3011" s="234" t="s">
        <v>19</v>
      </c>
      <c r="F3011" s="235" t="s">
        <v>1165</v>
      </c>
      <c r="G3011" s="233"/>
      <c r="H3011" s="236">
        <v>19.561</v>
      </c>
      <c r="I3011" s="237"/>
      <c r="J3011" s="233"/>
      <c r="K3011" s="233"/>
      <c r="L3011" s="238"/>
      <c r="M3011" s="239"/>
      <c r="N3011" s="240"/>
      <c r="O3011" s="240"/>
      <c r="P3011" s="240"/>
      <c r="Q3011" s="240"/>
      <c r="R3011" s="240"/>
      <c r="S3011" s="240"/>
      <c r="T3011" s="241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42" t="s">
        <v>129</v>
      </c>
      <c r="AU3011" s="242" t="s">
        <v>81</v>
      </c>
      <c r="AV3011" s="14" t="s">
        <v>81</v>
      </c>
      <c r="AW3011" s="14" t="s">
        <v>33</v>
      </c>
      <c r="AX3011" s="14" t="s">
        <v>71</v>
      </c>
      <c r="AY3011" s="242" t="s">
        <v>117</v>
      </c>
    </row>
    <row r="3012" s="14" customFormat="1">
      <c r="A3012" s="14"/>
      <c r="B3012" s="232"/>
      <c r="C3012" s="233"/>
      <c r="D3012" s="223" t="s">
        <v>129</v>
      </c>
      <c r="E3012" s="234" t="s">
        <v>19</v>
      </c>
      <c r="F3012" s="235" t="s">
        <v>1148</v>
      </c>
      <c r="G3012" s="233"/>
      <c r="H3012" s="236">
        <v>-5.3520000000000003</v>
      </c>
      <c r="I3012" s="237"/>
      <c r="J3012" s="233"/>
      <c r="K3012" s="233"/>
      <c r="L3012" s="238"/>
      <c r="M3012" s="239"/>
      <c r="N3012" s="240"/>
      <c r="O3012" s="240"/>
      <c r="P3012" s="240"/>
      <c r="Q3012" s="240"/>
      <c r="R3012" s="240"/>
      <c r="S3012" s="240"/>
      <c r="T3012" s="241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42" t="s">
        <v>129</v>
      </c>
      <c r="AU3012" s="242" t="s">
        <v>81</v>
      </c>
      <c r="AV3012" s="14" t="s">
        <v>81</v>
      </c>
      <c r="AW3012" s="14" t="s">
        <v>33</v>
      </c>
      <c r="AX3012" s="14" t="s">
        <v>71</v>
      </c>
      <c r="AY3012" s="242" t="s">
        <v>117</v>
      </c>
    </row>
    <row r="3013" s="13" customFormat="1">
      <c r="A3013" s="13"/>
      <c r="B3013" s="221"/>
      <c r="C3013" s="222"/>
      <c r="D3013" s="223" t="s">
        <v>129</v>
      </c>
      <c r="E3013" s="224" t="s">
        <v>19</v>
      </c>
      <c r="F3013" s="225" t="s">
        <v>1166</v>
      </c>
      <c r="G3013" s="222"/>
      <c r="H3013" s="224" t="s">
        <v>19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31" t="s">
        <v>129</v>
      </c>
      <c r="AU3013" s="231" t="s">
        <v>81</v>
      </c>
      <c r="AV3013" s="13" t="s">
        <v>79</v>
      </c>
      <c r="AW3013" s="13" t="s">
        <v>33</v>
      </c>
      <c r="AX3013" s="13" t="s">
        <v>71</v>
      </c>
      <c r="AY3013" s="231" t="s">
        <v>117</v>
      </c>
    </row>
    <row r="3014" s="14" customFormat="1">
      <c r="A3014" s="14"/>
      <c r="B3014" s="232"/>
      <c r="C3014" s="233"/>
      <c r="D3014" s="223" t="s">
        <v>129</v>
      </c>
      <c r="E3014" s="234" t="s">
        <v>19</v>
      </c>
      <c r="F3014" s="235" t="s">
        <v>1167</v>
      </c>
      <c r="G3014" s="233"/>
      <c r="H3014" s="236">
        <v>9.3859999999999992</v>
      </c>
      <c r="I3014" s="237"/>
      <c r="J3014" s="233"/>
      <c r="K3014" s="233"/>
      <c r="L3014" s="238"/>
      <c r="M3014" s="239"/>
      <c r="N3014" s="240"/>
      <c r="O3014" s="240"/>
      <c r="P3014" s="240"/>
      <c r="Q3014" s="240"/>
      <c r="R3014" s="240"/>
      <c r="S3014" s="240"/>
      <c r="T3014" s="241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42" t="s">
        <v>129</v>
      </c>
      <c r="AU3014" s="242" t="s">
        <v>81</v>
      </c>
      <c r="AV3014" s="14" t="s">
        <v>81</v>
      </c>
      <c r="AW3014" s="14" t="s">
        <v>33</v>
      </c>
      <c r="AX3014" s="14" t="s">
        <v>71</v>
      </c>
      <c r="AY3014" s="242" t="s">
        <v>117</v>
      </c>
    </row>
    <row r="3015" s="14" customFormat="1">
      <c r="A3015" s="14"/>
      <c r="B3015" s="232"/>
      <c r="C3015" s="233"/>
      <c r="D3015" s="223" t="s">
        <v>129</v>
      </c>
      <c r="E3015" s="234" t="s">
        <v>19</v>
      </c>
      <c r="F3015" s="235" t="s">
        <v>1145</v>
      </c>
      <c r="G3015" s="233"/>
      <c r="H3015" s="236">
        <v>-2.6760000000000002</v>
      </c>
      <c r="I3015" s="237"/>
      <c r="J3015" s="233"/>
      <c r="K3015" s="233"/>
      <c r="L3015" s="238"/>
      <c r="M3015" s="239"/>
      <c r="N3015" s="240"/>
      <c r="O3015" s="240"/>
      <c r="P3015" s="240"/>
      <c r="Q3015" s="240"/>
      <c r="R3015" s="240"/>
      <c r="S3015" s="240"/>
      <c r="T3015" s="241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42" t="s">
        <v>129</v>
      </c>
      <c r="AU3015" s="242" t="s">
        <v>81</v>
      </c>
      <c r="AV3015" s="14" t="s">
        <v>81</v>
      </c>
      <c r="AW3015" s="14" t="s">
        <v>33</v>
      </c>
      <c r="AX3015" s="14" t="s">
        <v>71</v>
      </c>
      <c r="AY3015" s="242" t="s">
        <v>117</v>
      </c>
    </row>
    <row r="3016" s="13" customFormat="1">
      <c r="A3016" s="13"/>
      <c r="B3016" s="221"/>
      <c r="C3016" s="222"/>
      <c r="D3016" s="223" t="s">
        <v>129</v>
      </c>
      <c r="E3016" s="224" t="s">
        <v>19</v>
      </c>
      <c r="F3016" s="225" t="s">
        <v>1168</v>
      </c>
      <c r="G3016" s="222"/>
      <c r="H3016" s="224" t="s">
        <v>19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1" t="s">
        <v>129</v>
      </c>
      <c r="AU3016" s="231" t="s">
        <v>81</v>
      </c>
      <c r="AV3016" s="13" t="s">
        <v>79</v>
      </c>
      <c r="AW3016" s="13" t="s">
        <v>33</v>
      </c>
      <c r="AX3016" s="13" t="s">
        <v>71</v>
      </c>
      <c r="AY3016" s="231" t="s">
        <v>117</v>
      </c>
    </row>
    <row r="3017" s="14" customFormat="1">
      <c r="A3017" s="14"/>
      <c r="B3017" s="232"/>
      <c r="C3017" s="233"/>
      <c r="D3017" s="223" t="s">
        <v>129</v>
      </c>
      <c r="E3017" s="234" t="s">
        <v>19</v>
      </c>
      <c r="F3017" s="235" t="s">
        <v>1169</v>
      </c>
      <c r="G3017" s="233"/>
      <c r="H3017" s="236">
        <v>7.8879999999999999</v>
      </c>
      <c r="I3017" s="237"/>
      <c r="J3017" s="233"/>
      <c r="K3017" s="233"/>
      <c r="L3017" s="238"/>
      <c r="M3017" s="239"/>
      <c r="N3017" s="240"/>
      <c r="O3017" s="240"/>
      <c r="P3017" s="240"/>
      <c r="Q3017" s="240"/>
      <c r="R3017" s="240"/>
      <c r="S3017" s="240"/>
      <c r="T3017" s="241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42" t="s">
        <v>129</v>
      </c>
      <c r="AU3017" s="242" t="s">
        <v>81</v>
      </c>
      <c r="AV3017" s="14" t="s">
        <v>81</v>
      </c>
      <c r="AW3017" s="14" t="s">
        <v>33</v>
      </c>
      <c r="AX3017" s="14" t="s">
        <v>71</v>
      </c>
      <c r="AY3017" s="242" t="s">
        <v>117</v>
      </c>
    </row>
    <row r="3018" s="14" customFormat="1">
      <c r="A3018" s="14"/>
      <c r="B3018" s="232"/>
      <c r="C3018" s="233"/>
      <c r="D3018" s="223" t="s">
        <v>129</v>
      </c>
      <c r="E3018" s="234" t="s">
        <v>19</v>
      </c>
      <c r="F3018" s="235" t="s">
        <v>1145</v>
      </c>
      <c r="G3018" s="233"/>
      <c r="H3018" s="236">
        <v>-2.6760000000000002</v>
      </c>
      <c r="I3018" s="237"/>
      <c r="J3018" s="233"/>
      <c r="K3018" s="233"/>
      <c r="L3018" s="238"/>
      <c r="M3018" s="239"/>
      <c r="N3018" s="240"/>
      <c r="O3018" s="240"/>
      <c r="P3018" s="240"/>
      <c r="Q3018" s="240"/>
      <c r="R3018" s="240"/>
      <c r="S3018" s="240"/>
      <c r="T3018" s="241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42" t="s">
        <v>129</v>
      </c>
      <c r="AU3018" s="242" t="s">
        <v>81</v>
      </c>
      <c r="AV3018" s="14" t="s">
        <v>81</v>
      </c>
      <c r="AW3018" s="14" t="s">
        <v>33</v>
      </c>
      <c r="AX3018" s="14" t="s">
        <v>71</v>
      </c>
      <c r="AY3018" s="242" t="s">
        <v>117</v>
      </c>
    </row>
    <row r="3019" s="13" customFormat="1">
      <c r="A3019" s="13"/>
      <c r="B3019" s="221"/>
      <c r="C3019" s="222"/>
      <c r="D3019" s="223" t="s">
        <v>129</v>
      </c>
      <c r="E3019" s="224" t="s">
        <v>19</v>
      </c>
      <c r="F3019" s="225" t="s">
        <v>1170</v>
      </c>
      <c r="G3019" s="222"/>
      <c r="H3019" s="224" t="s">
        <v>19</v>
      </c>
      <c r="I3019" s="226"/>
      <c r="J3019" s="222"/>
      <c r="K3019" s="222"/>
      <c r="L3019" s="227"/>
      <c r="M3019" s="228"/>
      <c r="N3019" s="229"/>
      <c r="O3019" s="229"/>
      <c r="P3019" s="229"/>
      <c r="Q3019" s="229"/>
      <c r="R3019" s="229"/>
      <c r="S3019" s="229"/>
      <c r="T3019" s="230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1" t="s">
        <v>129</v>
      </c>
      <c r="AU3019" s="231" t="s">
        <v>81</v>
      </c>
      <c r="AV3019" s="13" t="s">
        <v>79</v>
      </c>
      <c r="AW3019" s="13" t="s">
        <v>33</v>
      </c>
      <c r="AX3019" s="13" t="s">
        <v>71</v>
      </c>
      <c r="AY3019" s="231" t="s">
        <v>117</v>
      </c>
    </row>
    <row r="3020" s="14" customFormat="1">
      <c r="A3020" s="14"/>
      <c r="B3020" s="232"/>
      <c r="C3020" s="233"/>
      <c r="D3020" s="223" t="s">
        <v>129</v>
      </c>
      <c r="E3020" s="234" t="s">
        <v>19</v>
      </c>
      <c r="F3020" s="235" t="s">
        <v>1171</v>
      </c>
      <c r="G3020" s="233"/>
      <c r="H3020" s="236">
        <v>7.4459999999999997</v>
      </c>
      <c r="I3020" s="237"/>
      <c r="J3020" s="233"/>
      <c r="K3020" s="233"/>
      <c r="L3020" s="238"/>
      <c r="M3020" s="239"/>
      <c r="N3020" s="240"/>
      <c r="O3020" s="240"/>
      <c r="P3020" s="240"/>
      <c r="Q3020" s="240"/>
      <c r="R3020" s="240"/>
      <c r="S3020" s="240"/>
      <c r="T3020" s="241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42" t="s">
        <v>129</v>
      </c>
      <c r="AU3020" s="242" t="s">
        <v>81</v>
      </c>
      <c r="AV3020" s="14" t="s">
        <v>81</v>
      </c>
      <c r="AW3020" s="14" t="s">
        <v>33</v>
      </c>
      <c r="AX3020" s="14" t="s">
        <v>71</v>
      </c>
      <c r="AY3020" s="242" t="s">
        <v>117</v>
      </c>
    </row>
    <row r="3021" s="14" customFormat="1">
      <c r="A3021" s="14"/>
      <c r="B3021" s="232"/>
      <c r="C3021" s="233"/>
      <c r="D3021" s="223" t="s">
        <v>129</v>
      </c>
      <c r="E3021" s="234" t="s">
        <v>19</v>
      </c>
      <c r="F3021" s="235" t="s">
        <v>1145</v>
      </c>
      <c r="G3021" s="233"/>
      <c r="H3021" s="236">
        <v>-2.6760000000000002</v>
      </c>
      <c r="I3021" s="237"/>
      <c r="J3021" s="233"/>
      <c r="K3021" s="233"/>
      <c r="L3021" s="238"/>
      <c r="M3021" s="239"/>
      <c r="N3021" s="240"/>
      <c r="O3021" s="240"/>
      <c r="P3021" s="240"/>
      <c r="Q3021" s="240"/>
      <c r="R3021" s="240"/>
      <c r="S3021" s="240"/>
      <c r="T3021" s="241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42" t="s">
        <v>129</v>
      </c>
      <c r="AU3021" s="242" t="s">
        <v>81</v>
      </c>
      <c r="AV3021" s="14" t="s">
        <v>81</v>
      </c>
      <c r="AW3021" s="14" t="s">
        <v>33</v>
      </c>
      <c r="AX3021" s="14" t="s">
        <v>71</v>
      </c>
      <c r="AY3021" s="242" t="s">
        <v>117</v>
      </c>
    </row>
    <row r="3022" s="13" customFormat="1">
      <c r="A3022" s="13"/>
      <c r="B3022" s="221"/>
      <c r="C3022" s="222"/>
      <c r="D3022" s="223" t="s">
        <v>129</v>
      </c>
      <c r="E3022" s="224" t="s">
        <v>19</v>
      </c>
      <c r="F3022" s="225" t="s">
        <v>1172</v>
      </c>
      <c r="G3022" s="222"/>
      <c r="H3022" s="224" t="s">
        <v>19</v>
      </c>
      <c r="I3022" s="226"/>
      <c r="J3022" s="222"/>
      <c r="K3022" s="222"/>
      <c r="L3022" s="227"/>
      <c r="M3022" s="228"/>
      <c r="N3022" s="229"/>
      <c r="O3022" s="229"/>
      <c r="P3022" s="229"/>
      <c r="Q3022" s="229"/>
      <c r="R3022" s="229"/>
      <c r="S3022" s="229"/>
      <c r="T3022" s="230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1" t="s">
        <v>129</v>
      </c>
      <c r="AU3022" s="231" t="s">
        <v>81</v>
      </c>
      <c r="AV3022" s="13" t="s">
        <v>79</v>
      </c>
      <c r="AW3022" s="13" t="s">
        <v>33</v>
      </c>
      <c r="AX3022" s="13" t="s">
        <v>71</v>
      </c>
      <c r="AY3022" s="231" t="s">
        <v>117</v>
      </c>
    </row>
    <row r="3023" s="14" customFormat="1">
      <c r="A3023" s="14"/>
      <c r="B3023" s="232"/>
      <c r="C3023" s="233"/>
      <c r="D3023" s="223" t="s">
        <v>129</v>
      </c>
      <c r="E3023" s="234" t="s">
        <v>19</v>
      </c>
      <c r="F3023" s="235" t="s">
        <v>1169</v>
      </c>
      <c r="G3023" s="233"/>
      <c r="H3023" s="236">
        <v>7.8879999999999999</v>
      </c>
      <c r="I3023" s="237"/>
      <c r="J3023" s="233"/>
      <c r="K3023" s="233"/>
      <c r="L3023" s="238"/>
      <c r="M3023" s="239"/>
      <c r="N3023" s="240"/>
      <c r="O3023" s="240"/>
      <c r="P3023" s="240"/>
      <c r="Q3023" s="240"/>
      <c r="R3023" s="240"/>
      <c r="S3023" s="240"/>
      <c r="T3023" s="241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42" t="s">
        <v>129</v>
      </c>
      <c r="AU3023" s="242" t="s">
        <v>81</v>
      </c>
      <c r="AV3023" s="14" t="s">
        <v>81</v>
      </c>
      <c r="AW3023" s="14" t="s">
        <v>33</v>
      </c>
      <c r="AX3023" s="14" t="s">
        <v>71</v>
      </c>
      <c r="AY3023" s="242" t="s">
        <v>117</v>
      </c>
    </row>
    <row r="3024" s="14" customFormat="1">
      <c r="A3024" s="14"/>
      <c r="B3024" s="232"/>
      <c r="C3024" s="233"/>
      <c r="D3024" s="223" t="s">
        <v>129</v>
      </c>
      <c r="E3024" s="234" t="s">
        <v>19</v>
      </c>
      <c r="F3024" s="235" t="s">
        <v>1145</v>
      </c>
      <c r="G3024" s="233"/>
      <c r="H3024" s="236">
        <v>-2.6760000000000002</v>
      </c>
      <c r="I3024" s="237"/>
      <c r="J3024" s="233"/>
      <c r="K3024" s="233"/>
      <c r="L3024" s="238"/>
      <c r="M3024" s="239"/>
      <c r="N3024" s="240"/>
      <c r="O3024" s="240"/>
      <c r="P3024" s="240"/>
      <c r="Q3024" s="240"/>
      <c r="R3024" s="240"/>
      <c r="S3024" s="240"/>
      <c r="T3024" s="241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42" t="s">
        <v>129</v>
      </c>
      <c r="AU3024" s="242" t="s">
        <v>81</v>
      </c>
      <c r="AV3024" s="14" t="s">
        <v>81</v>
      </c>
      <c r="AW3024" s="14" t="s">
        <v>33</v>
      </c>
      <c r="AX3024" s="14" t="s">
        <v>71</v>
      </c>
      <c r="AY3024" s="242" t="s">
        <v>117</v>
      </c>
    </row>
    <row r="3025" s="13" customFormat="1">
      <c r="A3025" s="13"/>
      <c r="B3025" s="221"/>
      <c r="C3025" s="222"/>
      <c r="D3025" s="223" t="s">
        <v>129</v>
      </c>
      <c r="E3025" s="224" t="s">
        <v>19</v>
      </c>
      <c r="F3025" s="225" t="s">
        <v>1173</v>
      </c>
      <c r="G3025" s="222"/>
      <c r="H3025" s="224" t="s">
        <v>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1" t="s">
        <v>129</v>
      </c>
      <c r="AU3025" s="231" t="s">
        <v>81</v>
      </c>
      <c r="AV3025" s="13" t="s">
        <v>79</v>
      </c>
      <c r="AW3025" s="13" t="s">
        <v>33</v>
      </c>
      <c r="AX3025" s="13" t="s">
        <v>71</v>
      </c>
      <c r="AY3025" s="231" t="s">
        <v>117</v>
      </c>
    </row>
    <row r="3026" s="14" customFormat="1">
      <c r="A3026" s="14"/>
      <c r="B3026" s="232"/>
      <c r="C3026" s="233"/>
      <c r="D3026" s="223" t="s">
        <v>129</v>
      </c>
      <c r="E3026" s="234" t="s">
        <v>19</v>
      </c>
      <c r="F3026" s="235" t="s">
        <v>1174</v>
      </c>
      <c r="G3026" s="233"/>
      <c r="H3026" s="236">
        <v>15.491</v>
      </c>
      <c r="I3026" s="237"/>
      <c r="J3026" s="233"/>
      <c r="K3026" s="233"/>
      <c r="L3026" s="238"/>
      <c r="M3026" s="239"/>
      <c r="N3026" s="240"/>
      <c r="O3026" s="240"/>
      <c r="P3026" s="240"/>
      <c r="Q3026" s="240"/>
      <c r="R3026" s="240"/>
      <c r="S3026" s="240"/>
      <c r="T3026" s="241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42" t="s">
        <v>129</v>
      </c>
      <c r="AU3026" s="242" t="s">
        <v>81</v>
      </c>
      <c r="AV3026" s="14" t="s">
        <v>81</v>
      </c>
      <c r="AW3026" s="14" t="s">
        <v>33</v>
      </c>
      <c r="AX3026" s="14" t="s">
        <v>71</v>
      </c>
      <c r="AY3026" s="242" t="s">
        <v>117</v>
      </c>
    </row>
    <row r="3027" s="14" customFormat="1">
      <c r="A3027" s="14"/>
      <c r="B3027" s="232"/>
      <c r="C3027" s="233"/>
      <c r="D3027" s="223" t="s">
        <v>129</v>
      </c>
      <c r="E3027" s="234" t="s">
        <v>19</v>
      </c>
      <c r="F3027" s="235" t="s">
        <v>1148</v>
      </c>
      <c r="G3027" s="233"/>
      <c r="H3027" s="236">
        <v>-5.3520000000000003</v>
      </c>
      <c r="I3027" s="237"/>
      <c r="J3027" s="233"/>
      <c r="K3027" s="233"/>
      <c r="L3027" s="238"/>
      <c r="M3027" s="239"/>
      <c r="N3027" s="240"/>
      <c r="O3027" s="240"/>
      <c r="P3027" s="240"/>
      <c r="Q3027" s="240"/>
      <c r="R3027" s="240"/>
      <c r="S3027" s="240"/>
      <c r="T3027" s="241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42" t="s">
        <v>129</v>
      </c>
      <c r="AU3027" s="242" t="s">
        <v>81</v>
      </c>
      <c r="AV3027" s="14" t="s">
        <v>81</v>
      </c>
      <c r="AW3027" s="14" t="s">
        <v>33</v>
      </c>
      <c r="AX3027" s="14" t="s">
        <v>71</v>
      </c>
      <c r="AY3027" s="242" t="s">
        <v>117</v>
      </c>
    </row>
    <row r="3028" s="13" customFormat="1">
      <c r="A3028" s="13"/>
      <c r="B3028" s="221"/>
      <c r="C3028" s="222"/>
      <c r="D3028" s="223" t="s">
        <v>129</v>
      </c>
      <c r="E3028" s="224" t="s">
        <v>19</v>
      </c>
      <c r="F3028" s="225" t="s">
        <v>1175</v>
      </c>
      <c r="G3028" s="222"/>
      <c r="H3028" s="224" t="s">
        <v>19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1" t="s">
        <v>129</v>
      </c>
      <c r="AU3028" s="231" t="s">
        <v>81</v>
      </c>
      <c r="AV3028" s="13" t="s">
        <v>79</v>
      </c>
      <c r="AW3028" s="13" t="s">
        <v>33</v>
      </c>
      <c r="AX3028" s="13" t="s">
        <v>71</v>
      </c>
      <c r="AY3028" s="231" t="s">
        <v>117</v>
      </c>
    </row>
    <row r="3029" s="14" customFormat="1">
      <c r="A3029" s="14"/>
      <c r="B3029" s="232"/>
      <c r="C3029" s="233"/>
      <c r="D3029" s="223" t="s">
        <v>129</v>
      </c>
      <c r="E3029" s="234" t="s">
        <v>19</v>
      </c>
      <c r="F3029" s="235" t="s">
        <v>1176</v>
      </c>
      <c r="G3029" s="233"/>
      <c r="H3029" s="236">
        <v>93.971000000000004</v>
      </c>
      <c r="I3029" s="237"/>
      <c r="J3029" s="233"/>
      <c r="K3029" s="233"/>
      <c r="L3029" s="238"/>
      <c r="M3029" s="239"/>
      <c r="N3029" s="240"/>
      <c r="O3029" s="240"/>
      <c r="P3029" s="240"/>
      <c r="Q3029" s="240"/>
      <c r="R3029" s="240"/>
      <c r="S3029" s="240"/>
      <c r="T3029" s="241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42" t="s">
        <v>129</v>
      </c>
      <c r="AU3029" s="242" t="s">
        <v>81</v>
      </c>
      <c r="AV3029" s="14" t="s">
        <v>81</v>
      </c>
      <c r="AW3029" s="14" t="s">
        <v>33</v>
      </c>
      <c r="AX3029" s="14" t="s">
        <v>71</v>
      </c>
      <c r="AY3029" s="242" t="s">
        <v>117</v>
      </c>
    </row>
    <row r="3030" s="14" customFormat="1">
      <c r="A3030" s="14"/>
      <c r="B3030" s="232"/>
      <c r="C3030" s="233"/>
      <c r="D3030" s="223" t="s">
        <v>129</v>
      </c>
      <c r="E3030" s="234" t="s">
        <v>19</v>
      </c>
      <c r="F3030" s="235" t="s">
        <v>1177</v>
      </c>
      <c r="G3030" s="233"/>
      <c r="H3030" s="236">
        <v>3.1739999999999999</v>
      </c>
      <c r="I3030" s="237"/>
      <c r="J3030" s="233"/>
      <c r="K3030" s="233"/>
      <c r="L3030" s="238"/>
      <c r="M3030" s="239"/>
      <c r="N3030" s="240"/>
      <c r="O3030" s="240"/>
      <c r="P3030" s="240"/>
      <c r="Q3030" s="240"/>
      <c r="R3030" s="240"/>
      <c r="S3030" s="240"/>
      <c r="T3030" s="241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42" t="s">
        <v>129</v>
      </c>
      <c r="AU3030" s="242" t="s">
        <v>81</v>
      </c>
      <c r="AV3030" s="14" t="s">
        <v>81</v>
      </c>
      <c r="AW3030" s="14" t="s">
        <v>33</v>
      </c>
      <c r="AX3030" s="14" t="s">
        <v>71</v>
      </c>
      <c r="AY3030" s="242" t="s">
        <v>117</v>
      </c>
    </row>
    <row r="3031" s="14" customFormat="1">
      <c r="A3031" s="14"/>
      <c r="B3031" s="232"/>
      <c r="C3031" s="233"/>
      <c r="D3031" s="223" t="s">
        <v>129</v>
      </c>
      <c r="E3031" s="234" t="s">
        <v>19</v>
      </c>
      <c r="F3031" s="235" t="s">
        <v>1178</v>
      </c>
      <c r="G3031" s="233"/>
      <c r="H3031" s="236">
        <v>-12.116</v>
      </c>
      <c r="I3031" s="237"/>
      <c r="J3031" s="233"/>
      <c r="K3031" s="233"/>
      <c r="L3031" s="238"/>
      <c r="M3031" s="239"/>
      <c r="N3031" s="240"/>
      <c r="O3031" s="240"/>
      <c r="P3031" s="240"/>
      <c r="Q3031" s="240"/>
      <c r="R3031" s="240"/>
      <c r="S3031" s="240"/>
      <c r="T3031" s="241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42" t="s">
        <v>129</v>
      </c>
      <c r="AU3031" s="242" t="s">
        <v>81</v>
      </c>
      <c r="AV3031" s="14" t="s">
        <v>81</v>
      </c>
      <c r="AW3031" s="14" t="s">
        <v>33</v>
      </c>
      <c r="AX3031" s="14" t="s">
        <v>71</v>
      </c>
      <c r="AY3031" s="242" t="s">
        <v>117</v>
      </c>
    </row>
    <row r="3032" s="14" customFormat="1">
      <c r="A3032" s="14"/>
      <c r="B3032" s="232"/>
      <c r="C3032" s="233"/>
      <c r="D3032" s="223" t="s">
        <v>129</v>
      </c>
      <c r="E3032" s="234" t="s">
        <v>19</v>
      </c>
      <c r="F3032" s="235" t="s">
        <v>1179</v>
      </c>
      <c r="G3032" s="233"/>
      <c r="H3032" s="236">
        <v>16.75</v>
      </c>
      <c r="I3032" s="237"/>
      <c r="J3032" s="233"/>
      <c r="K3032" s="233"/>
      <c r="L3032" s="238"/>
      <c r="M3032" s="239"/>
      <c r="N3032" s="240"/>
      <c r="O3032" s="240"/>
      <c r="P3032" s="240"/>
      <c r="Q3032" s="240"/>
      <c r="R3032" s="240"/>
      <c r="S3032" s="240"/>
      <c r="T3032" s="241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42" t="s">
        <v>129</v>
      </c>
      <c r="AU3032" s="242" t="s">
        <v>81</v>
      </c>
      <c r="AV3032" s="14" t="s">
        <v>81</v>
      </c>
      <c r="AW3032" s="14" t="s">
        <v>33</v>
      </c>
      <c r="AX3032" s="14" t="s">
        <v>71</v>
      </c>
      <c r="AY3032" s="242" t="s">
        <v>117</v>
      </c>
    </row>
    <row r="3033" s="13" customFormat="1">
      <c r="A3033" s="13"/>
      <c r="B3033" s="221"/>
      <c r="C3033" s="222"/>
      <c r="D3033" s="223" t="s">
        <v>129</v>
      </c>
      <c r="E3033" s="224" t="s">
        <v>19</v>
      </c>
      <c r="F3033" s="225" t="s">
        <v>1180</v>
      </c>
      <c r="G3033" s="222"/>
      <c r="H3033" s="224" t="s">
        <v>19</v>
      </c>
      <c r="I3033" s="226"/>
      <c r="J3033" s="222"/>
      <c r="K3033" s="222"/>
      <c r="L3033" s="227"/>
      <c r="M3033" s="228"/>
      <c r="N3033" s="229"/>
      <c r="O3033" s="229"/>
      <c r="P3033" s="229"/>
      <c r="Q3033" s="229"/>
      <c r="R3033" s="229"/>
      <c r="S3033" s="229"/>
      <c r="T3033" s="230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1" t="s">
        <v>129</v>
      </c>
      <c r="AU3033" s="231" t="s">
        <v>81</v>
      </c>
      <c r="AV3033" s="13" t="s">
        <v>79</v>
      </c>
      <c r="AW3033" s="13" t="s">
        <v>33</v>
      </c>
      <c r="AX3033" s="13" t="s">
        <v>71</v>
      </c>
      <c r="AY3033" s="231" t="s">
        <v>117</v>
      </c>
    </row>
    <row r="3034" s="14" customFormat="1">
      <c r="A3034" s="14"/>
      <c r="B3034" s="232"/>
      <c r="C3034" s="233"/>
      <c r="D3034" s="223" t="s">
        <v>129</v>
      </c>
      <c r="E3034" s="234" t="s">
        <v>19</v>
      </c>
      <c r="F3034" s="235" t="s">
        <v>1181</v>
      </c>
      <c r="G3034" s="233"/>
      <c r="H3034" s="236">
        <v>8.0449999999999999</v>
      </c>
      <c r="I3034" s="237"/>
      <c r="J3034" s="233"/>
      <c r="K3034" s="233"/>
      <c r="L3034" s="238"/>
      <c r="M3034" s="239"/>
      <c r="N3034" s="240"/>
      <c r="O3034" s="240"/>
      <c r="P3034" s="240"/>
      <c r="Q3034" s="240"/>
      <c r="R3034" s="240"/>
      <c r="S3034" s="240"/>
      <c r="T3034" s="241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42" t="s">
        <v>129</v>
      </c>
      <c r="AU3034" s="242" t="s">
        <v>81</v>
      </c>
      <c r="AV3034" s="14" t="s">
        <v>81</v>
      </c>
      <c r="AW3034" s="14" t="s">
        <v>33</v>
      </c>
      <c r="AX3034" s="14" t="s">
        <v>71</v>
      </c>
      <c r="AY3034" s="242" t="s">
        <v>117</v>
      </c>
    </row>
    <row r="3035" s="14" customFormat="1">
      <c r="A3035" s="14"/>
      <c r="B3035" s="232"/>
      <c r="C3035" s="233"/>
      <c r="D3035" s="223" t="s">
        <v>129</v>
      </c>
      <c r="E3035" s="234" t="s">
        <v>19</v>
      </c>
      <c r="F3035" s="235" t="s">
        <v>1145</v>
      </c>
      <c r="G3035" s="233"/>
      <c r="H3035" s="236">
        <v>-2.6760000000000002</v>
      </c>
      <c r="I3035" s="237"/>
      <c r="J3035" s="233"/>
      <c r="K3035" s="233"/>
      <c r="L3035" s="238"/>
      <c r="M3035" s="239"/>
      <c r="N3035" s="240"/>
      <c r="O3035" s="240"/>
      <c r="P3035" s="240"/>
      <c r="Q3035" s="240"/>
      <c r="R3035" s="240"/>
      <c r="S3035" s="240"/>
      <c r="T3035" s="241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42" t="s">
        <v>129</v>
      </c>
      <c r="AU3035" s="242" t="s">
        <v>81</v>
      </c>
      <c r="AV3035" s="14" t="s">
        <v>81</v>
      </c>
      <c r="AW3035" s="14" t="s">
        <v>33</v>
      </c>
      <c r="AX3035" s="14" t="s">
        <v>71</v>
      </c>
      <c r="AY3035" s="242" t="s">
        <v>117</v>
      </c>
    </row>
    <row r="3036" s="13" customFormat="1">
      <c r="A3036" s="13"/>
      <c r="B3036" s="221"/>
      <c r="C3036" s="222"/>
      <c r="D3036" s="223" t="s">
        <v>129</v>
      </c>
      <c r="E3036" s="224" t="s">
        <v>19</v>
      </c>
      <c r="F3036" s="225" t="s">
        <v>1182</v>
      </c>
      <c r="G3036" s="222"/>
      <c r="H3036" s="224" t="s">
        <v>19</v>
      </c>
      <c r="I3036" s="226"/>
      <c r="J3036" s="222"/>
      <c r="K3036" s="222"/>
      <c r="L3036" s="227"/>
      <c r="M3036" s="228"/>
      <c r="N3036" s="229"/>
      <c r="O3036" s="229"/>
      <c r="P3036" s="229"/>
      <c r="Q3036" s="229"/>
      <c r="R3036" s="229"/>
      <c r="S3036" s="229"/>
      <c r="T3036" s="230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1" t="s">
        <v>129</v>
      </c>
      <c r="AU3036" s="231" t="s">
        <v>81</v>
      </c>
      <c r="AV3036" s="13" t="s">
        <v>79</v>
      </c>
      <c r="AW3036" s="13" t="s">
        <v>33</v>
      </c>
      <c r="AX3036" s="13" t="s">
        <v>71</v>
      </c>
      <c r="AY3036" s="231" t="s">
        <v>117</v>
      </c>
    </row>
    <row r="3037" s="14" customFormat="1">
      <c r="A3037" s="14"/>
      <c r="B3037" s="232"/>
      <c r="C3037" s="233"/>
      <c r="D3037" s="223" t="s">
        <v>129</v>
      </c>
      <c r="E3037" s="234" t="s">
        <v>19</v>
      </c>
      <c r="F3037" s="235" t="s">
        <v>1183</v>
      </c>
      <c r="G3037" s="233"/>
      <c r="H3037" s="236">
        <v>142.34399999999999</v>
      </c>
      <c r="I3037" s="237"/>
      <c r="J3037" s="233"/>
      <c r="K3037" s="233"/>
      <c r="L3037" s="238"/>
      <c r="M3037" s="239"/>
      <c r="N3037" s="240"/>
      <c r="O3037" s="240"/>
      <c r="P3037" s="240"/>
      <c r="Q3037" s="240"/>
      <c r="R3037" s="240"/>
      <c r="S3037" s="240"/>
      <c r="T3037" s="241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42" t="s">
        <v>129</v>
      </c>
      <c r="AU3037" s="242" t="s">
        <v>81</v>
      </c>
      <c r="AV3037" s="14" t="s">
        <v>81</v>
      </c>
      <c r="AW3037" s="14" t="s">
        <v>33</v>
      </c>
      <c r="AX3037" s="14" t="s">
        <v>71</v>
      </c>
      <c r="AY3037" s="242" t="s">
        <v>117</v>
      </c>
    </row>
    <row r="3038" s="14" customFormat="1">
      <c r="A3038" s="14"/>
      <c r="B3038" s="232"/>
      <c r="C3038" s="233"/>
      <c r="D3038" s="223" t="s">
        <v>129</v>
      </c>
      <c r="E3038" s="234" t="s">
        <v>19</v>
      </c>
      <c r="F3038" s="235" t="s">
        <v>1184</v>
      </c>
      <c r="G3038" s="233"/>
      <c r="H3038" s="236">
        <v>3.6899999999999999</v>
      </c>
      <c r="I3038" s="237"/>
      <c r="J3038" s="233"/>
      <c r="K3038" s="233"/>
      <c r="L3038" s="238"/>
      <c r="M3038" s="239"/>
      <c r="N3038" s="240"/>
      <c r="O3038" s="240"/>
      <c r="P3038" s="240"/>
      <c r="Q3038" s="240"/>
      <c r="R3038" s="240"/>
      <c r="S3038" s="240"/>
      <c r="T3038" s="241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42" t="s">
        <v>129</v>
      </c>
      <c r="AU3038" s="242" t="s">
        <v>81</v>
      </c>
      <c r="AV3038" s="14" t="s">
        <v>81</v>
      </c>
      <c r="AW3038" s="14" t="s">
        <v>33</v>
      </c>
      <c r="AX3038" s="14" t="s">
        <v>71</v>
      </c>
      <c r="AY3038" s="242" t="s">
        <v>117</v>
      </c>
    </row>
    <row r="3039" s="14" customFormat="1">
      <c r="A3039" s="14"/>
      <c r="B3039" s="232"/>
      <c r="C3039" s="233"/>
      <c r="D3039" s="223" t="s">
        <v>129</v>
      </c>
      <c r="E3039" s="234" t="s">
        <v>19</v>
      </c>
      <c r="F3039" s="235" t="s">
        <v>1185</v>
      </c>
      <c r="G3039" s="233"/>
      <c r="H3039" s="236">
        <v>-27.219999999999999</v>
      </c>
      <c r="I3039" s="237"/>
      <c r="J3039" s="233"/>
      <c r="K3039" s="233"/>
      <c r="L3039" s="238"/>
      <c r="M3039" s="239"/>
      <c r="N3039" s="240"/>
      <c r="O3039" s="240"/>
      <c r="P3039" s="240"/>
      <c r="Q3039" s="240"/>
      <c r="R3039" s="240"/>
      <c r="S3039" s="240"/>
      <c r="T3039" s="241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42" t="s">
        <v>129</v>
      </c>
      <c r="AU3039" s="242" t="s">
        <v>81</v>
      </c>
      <c r="AV3039" s="14" t="s">
        <v>81</v>
      </c>
      <c r="AW3039" s="14" t="s">
        <v>33</v>
      </c>
      <c r="AX3039" s="14" t="s">
        <v>71</v>
      </c>
      <c r="AY3039" s="242" t="s">
        <v>117</v>
      </c>
    </row>
    <row r="3040" s="14" customFormat="1">
      <c r="A3040" s="14"/>
      <c r="B3040" s="232"/>
      <c r="C3040" s="233"/>
      <c r="D3040" s="223" t="s">
        <v>129</v>
      </c>
      <c r="E3040" s="234" t="s">
        <v>19</v>
      </c>
      <c r="F3040" s="235" t="s">
        <v>1186</v>
      </c>
      <c r="G3040" s="233"/>
      <c r="H3040" s="236">
        <v>115.77800000000001</v>
      </c>
      <c r="I3040" s="237"/>
      <c r="J3040" s="233"/>
      <c r="K3040" s="233"/>
      <c r="L3040" s="238"/>
      <c r="M3040" s="239"/>
      <c r="N3040" s="240"/>
      <c r="O3040" s="240"/>
      <c r="P3040" s="240"/>
      <c r="Q3040" s="240"/>
      <c r="R3040" s="240"/>
      <c r="S3040" s="240"/>
      <c r="T3040" s="241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42" t="s">
        <v>129</v>
      </c>
      <c r="AU3040" s="242" t="s">
        <v>81</v>
      </c>
      <c r="AV3040" s="14" t="s">
        <v>81</v>
      </c>
      <c r="AW3040" s="14" t="s">
        <v>33</v>
      </c>
      <c r="AX3040" s="14" t="s">
        <v>71</v>
      </c>
      <c r="AY3040" s="242" t="s">
        <v>117</v>
      </c>
    </row>
    <row r="3041" s="14" customFormat="1">
      <c r="A3041" s="14"/>
      <c r="B3041" s="232"/>
      <c r="C3041" s="233"/>
      <c r="D3041" s="223" t="s">
        <v>129</v>
      </c>
      <c r="E3041" s="234" t="s">
        <v>19</v>
      </c>
      <c r="F3041" s="235" t="s">
        <v>1187</v>
      </c>
      <c r="G3041" s="233"/>
      <c r="H3041" s="236">
        <v>-28.649999999999999</v>
      </c>
      <c r="I3041" s="237"/>
      <c r="J3041" s="233"/>
      <c r="K3041" s="233"/>
      <c r="L3041" s="238"/>
      <c r="M3041" s="239"/>
      <c r="N3041" s="240"/>
      <c r="O3041" s="240"/>
      <c r="P3041" s="240"/>
      <c r="Q3041" s="240"/>
      <c r="R3041" s="240"/>
      <c r="S3041" s="240"/>
      <c r="T3041" s="241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42" t="s">
        <v>129</v>
      </c>
      <c r="AU3041" s="242" t="s">
        <v>81</v>
      </c>
      <c r="AV3041" s="14" t="s">
        <v>81</v>
      </c>
      <c r="AW3041" s="14" t="s">
        <v>33</v>
      </c>
      <c r="AX3041" s="14" t="s">
        <v>71</v>
      </c>
      <c r="AY3041" s="242" t="s">
        <v>117</v>
      </c>
    </row>
    <row r="3042" s="14" customFormat="1">
      <c r="A3042" s="14"/>
      <c r="B3042" s="232"/>
      <c r="C3042" s="233"/>
      <c r="D3042" s="223" t="s">
        <v>129</v>
      </c>
      <c r="E3042" s="234" t="s">
        <v>19</v>
      </c>
      <c r="F3042" s="235" t="s">
        <v>1188</v>
      </c>
      <c r="G3042" s="233"/>
      <c r="H3042" s="236">
        <v>71.299999999999997</v>
      </c>
      <c r="I3042" s="237"/>
      <c r="J3042" s="233"/>
      <c r="K3042" s="233"/>
      <c r="L3042" s="238"/>
      <c r="M3042" s="239"/>
      <c r="N3042" s="240"/>
      <c r="O3042" s="240"/>
      <c r="P3042" s="240"/>
      <c r="Q3042" s="240"/>
      <c r="R3042" s="240"/>
      <c r="S3042" s="240"/>
      <c r="T3042" s="241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42" t="s">
        <v>129</v>
      </c>
      <c r="AU3042" s="242" t="s">
        <v>81</v>
      </c>
      <c r="AV3042" s="14" t="s">
        <v>81</v>
      </c>
      <c r="AW3042" s="14" t="s">
        <v>33</v>
      </c>
      <c r="AX3042" s="14" t="s">
        <v>71</v>
      </c>
      <c r="AY3042" s="242" t="s">
        <v>117</v>
      </c>
    </row>
    <row r="3043" s="14" customFormat="1">
      <c r="A3043" s="14"/>
      <c r="B3043" s="232"/>
      <c r="C3043" s="233"/>
      <c r="D3043" s="223" t="s">
        <v>129</v>
      </c>
      <c r="E3043" s="234" t="s">
        <v>19</v>
      </c>
      <c r="F3043" s="235" t="s">
        <v>1189</v>
      </c>
      <c r="G3043" s="233"/>
      <c r="H3043" s="236">
        <v>6.399</v>
      </c>
      <c r="I3043" s="237"/>
      <c r="J3043" s="233"/>
      <c r="K3043" s="233"/>
      <c r="L3043" s="238"/>
      <c r="M3043" s="239"/>
      <c r="N3043" s="240"/>
      <c r="O3043" s="240"/>
      <c r="P3043" s="240"/>
      <c r="Q3043" s="240"/>
      <c r="R3043" s="240"/>
      <c r="S3043" s="240"/>
      <c r="T3043" s="241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42" t="s">
        <v>129</v>
      </c>
      <c r="AU3043" s="242" t="s">
        <v>81</v>
      </c>
      <c r="AV3043" s="14" t="s">
        <v>81</v>
      </c>
      <c r="AW3043" s="14" t="s">
        <v>33</v>
      </c>
      <c r="AX3043" s="14" t="s">
        <v>71</v>
      </c>
      <c r="AY3043" s="242" t="s">
        <v>117</v>
      </c>
    </row>
    <row r="3044" s="14" customFormat="1">
      <c r="A3044" s="14"/>
      <c r="B3044" s="232"/>
      <c r="C3044" s="233"/>
      <c r="D3044" s="223" t="s">
        <v>129</v>
      </c>
      <c r="E3044" s="234" t="s">
        <v>19</v>
      </c>
      <c r="F3044" s="235" t="s">
        <v>1190</v>
      </c>
      <c r="G3044" s="233"/>
      <c r="H3044" s="236">
        <v>2.2770000000000001</v>
      </c>
      <c r="I3044" s="237"/>
      <c r="J3044" s="233"/>
      <c r="K3044" s="233"/>
      <c r="L3044" s="238"/>
      <c r="M3044" s="239"/>
      <c r="N3044" s="240"/>
      <c r="O3044" s="240"/>
      <c r="P3044" s="240"/>
      <c r="Q3044" s="240"/>
      <c r="R3044" s="240"/>
      <c r="S3044" s="240"/>
      <c r="T3044" s="241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42" t="s">
        <v>129</v>
      </c>
      <c r="AU3044" s="242" t="s">
        <v>81</v>
      </c>
      <c r="AV3044" s="14" t="s">
        <v>81</v>
      </c>
      <c r="AW3044" s="14" t="s">
        <v>33</v>
      </c>
      <c r="AX3044" s="14" t="s">
        <v>71</v>
      </c>
      <c r="AY3044" s="242" t="s">
        <v>117</v>
      </c>
    </row>
    <row r="3045" s="13" customFormat="1">
      <c r="A3045" s="13"/>
      <c r="B3045" s="221"/>
      <c r="C3045" s="222"/>
      <c r="D3045" s="223" t="s">
        <v>129</v>
      </c>
      <c r="E3045" s="224" t="s">
        <v>19</v>
      </c>
      <c r="F3045" s="225" t="s">
        <v>1191</v>
      </c>
      <c r="G3045" s="222"/>
      <c r="H3045" s="224" t="s">
        <v>19</v>
      </c>
      <c r="I3045" s="226"/>
      <c r="J3045" s="222"/>
      <c r="K3045" s="222"/>
      <c r="L3045" s="227"/>
      <c r="M3045" s="228"/>
      <c r="N3045" s="229"/>
      <c r="O3045" s="229"/>
      <c r="P3045" s="229"/>
      <c r="Q3045" s="229"/>
      <c r="R3045" s="229"/>
      <c r="S3045" s="229"/>
      <c r="T3045" s="230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1" t="s">
        <v>129</v>
      </c>
      <c r="AU3045" s="231" t="s">
        <v>81</v>
      </c>
      <c r="AV3045" s="13" t="s">
        <v>79</v>
      </c>
      <c r="AW3045" s="13" t="s">
        <v>33</v>
      </c>
      <c r="AX3045" s="13" t="s">
        <v>71</v>
      </c>
      <c r="AY3045" s="231" t="s">
        <v>117</v>
      </c>
    </row>
    <row r="3046" s="14" customFormat="1">
      <c r="A3046" s="14"/>
      <c r="B3046" s="232"/>
      <c r="C3046" s="233"/>
      <c r="D3046" s="223" t="s">
        <v>129</v>
      </c>
      <c r="E3046" s="234" t="s">
        <v>19</v>
      </c>
      <c r="F3046" s="235" t="s">
        <v>1192</v>
      </c>
      <c r="G3046" s="233"/>
      <c r="H3046" s="236">
        <v>12.52</v>
      </c>
      <c r="I3046" s="237"/>
      <c r="J3046" s="233"/>
      <c r="K3046" s="233"/>
      <c r="L3046" s="238"/>
      <c r="M3046" s="239"/>
      <c r="N3046" s="240"/>
      <c r="O3046" s="240"/>
      <c r="P3046" s="240"/>
      <c r="Q3046" s="240"/>
      <c r="R3046" s="240"/>
      <c r="S3046" s="240"/>
      <c r="T3046" s="241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42" t="s">
        <v>129</v>
      </c>
      <c r="AU3046" s="242" t="s">
        <v>81</v>
      </c>
      <c r="AV3046" s="14" t="s">
        <v>81</v>
      </c>
      <c r="AW3046" s="14" t="s">
        <v>33</v>
      </c>
      <c r="AX3046" s="14" t="s">
        <v>71</v>
      </c>
      <c r="AY3046" s="242" t="s">
        <v>117</v>
      </c>
    </row>
    <row r="3047" s="14" customFormat="1">
      <c r="A3047" s="14"/>
      <c r="B3047" s="232"/>
      <c r="C3047" s="233"/>
      <c r="D3047" s="223" t="s">
        <v>129</v>
      </c>
      <c r="E3047" s="234" t="s">
        <v>19</v>
      </c>
      <c r="F3047" s="235" t="s">
        <v>1193</v>
      </c>
      <c r="G3047" s="233"/>
      <c r="H3047" s="236">
        <v>-1.75</v>
      </c>
      <c r="I3047" s="237"/>
      <c r="J3047" s="233"/>
      <c r="K3047" s="233"/>
      <c r="L3047" s="238"/>
      <c r="M3047" s="239"/>
      <c r="N3047" s="240"/>
      <c r="O3047" s="240"/>
      <c r="P3047" s="240"/>
      <c r="Q3047" s="240"/>
      <c r="R3047" s="240"/>
      <c r="S3047" s="240"/>
      <c r="T3047" s="241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42" t="s">
        <v>129</v>
      </c>
      <c r="AU3047" s="242" t="s">
        <v>81</v>
      </c>
      <c r="AV3047" s="14" t="s">
        <v>81</v>
      </c>
      <c r="AW3047" s="14" t="s">
        <v>33</v>
      </c>
      <c r="AX3047" s="14" t="s">
        <v>71</v>
      </c>
      <c r="AY3047" s="242" t="s">
        <v>117</v>
      </c>
    </row>
    <row r="3048" s="14" customFormat="1">
      <c r="A3048" s="14"/>
      <c r="B3048" s="232"/>
      <c r="C3048" s="233"/>
      <c r="D3048" s="223" t="s">
        <v>129</v>
      </c>
      <c r="E3048" s="234" t="s">
        <v>19</v>
      </c>
      <c r="F3048" s="235" t="s">
        <v>1194</v>
      </c>
      <c r="G3048" s="233"/>
      <c r="H3048" s="236">
        <v>5.1799999999999997</v>
      </c>
      <c r="I3048" s="237"/>
      <c r="J3048" s="233"/>
      <c r="K3048" s="233"/>
      <c r="L3048" s="238"/>
      <c r="M3048" s="239"/>
      <c r="N3048" s="240"/>
      <c r="O3048" s="240"/>
      <c r="P3048" s="240"/>
      <c r="Q3048" s="240"/>
      <c r="R3048" s="240"/>
      <c r="S3048" s="240"/>
      <c r="T3048" s="241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42" t="s">
        <v>129</v>
      </c>
      <c r="AU3048" s="242" t="s">
        <v>81</v>
      </c>
      <c r="AV3048" s="14" t="s">
        <v>81</v>
      </c>
      <c r="AW3048" s="14" t="s">
        <v>33</v>
      </c>
      <c r="AX3048" s="14" t="s">
        <v>71</v>
      </c>
      <c r="AY3048" s="242" t="s">
        <v>117</v>
      </c>
    </row>
    <row r="3049" s="13" customFormat="1">
      <c r="A3049" s="13"/>
      <c r="B3049" s="221"/>
      <c r="C3049" s="222"/>
      <c r="D3049" s="223" t="s">
        <v>129</v>
      </c>
      <c r="E3049" s="224" t="s">
        <v>19</v>
      </c>
      <c r="F3049" s="225" t="s">
        <v>1195</v>
      </c>
      <c r="G3049" s="222"/>
      <c r="H3049" s="224" t="s">
        <v>19</v>
      </c>
      <c r="I3049" s="226"/>
      <c r="J3049" s="222"/>
      <c r="K3049" s="222"/>
      <c r="L3049" s="227"/>
      <c r="M3049" s="228"/>
      <c r="N3049" s="229"/>
      <c r="O3049" s="229"/>
      <c r="P3049" s="229"/>
      <c r="Q3049" s="229"/>
      <c r="R3049" s="229"/>
      <c r="S3049" s="229"/>
      <c r="T3049" s="230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1" t="s">
        <v>129</v>
      </c>
      <c r="AU3049" s="231" t="s">
        <v>81</v>
      </c>
      <c r="AV3049" s="13" t="s">
        <v>79</v>
      </c>
      <c r="AW3049" s="13" t="s">
        <v>33</v>
      </c>
      <c r="AX3049" s="13" t="s">
        <v>71</v>
      </c>
      <c r="AY3049" s="231" t="s">
        <v>117</v>
      </c>
    </row>
    <row r="3050" s="14" customFormat="1">
      <c r="A3050" s="14"/>
      <c r="B3050" s="232"/>
      <c r="C3050" s="233"/>
      <c r="D3050" s="223" t="s">
        <v>129</v>
      </c>
      <c r="E3050" s="234" t="s">
        <v>19</v>
      </c>
      <c r="F3050" s="235" t="s">
        <v>1196</v>
      </c>
      <c r="G3050" s="233"/>
      <c r="H3050" s="236">
        <v>15.202999999999999</v>
      </c>
      <c r="I3050" s="237"/>
      <c r="J3050" s="233"/>
      <c r="K3050" s="233"/>
      <c r="L3050" s="238"/>
      <c r="M3050" s="239"/>
      <c r="N3050" s="240"/>
      <c r="O3050" s="240"/>
      <c r="P3050" s="240"/>
      <c r="Q3050" s="240"/>
      <c r="R3050" s="240"/>
      <c r="S3050" s="240"/>
      <c r="T3050" s="241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42" t="s">
        <v>129</v>
      </c>
      <c r="AU3050" s="242" t="s">
        <v>81</v>
      </c>
      <c r="AV3050" s="14" t="s">
        <v>81</v>
      </c>
      <c r="AW3050" s="14" t="s">
        <v>33</v>
      </c>
      <c r="AX3050" s="14" t="s">
        <v>71</v>
      </c>
      <c r="AY3050" s="242" t="s">
        <v>117</v>
      </c>
    </row>
    <row r="3051" s="14" customFormat="1">
      <c r="A3051" s="14"/>
      <c r="B3051" s="232"/>
      <c r="C3051" s="233"/>
      <c r="D3051" s="223" t="s">
        <v>129</v>
      </c>
      <c r="E3051" s="234" t="s">
        <v>19</v>
      </c>
      <c r="F3051" s="235" t="s">
        <v>1197</v>
      </c>
      <c r="G3051" s="233"/>
      <c r="H3051" s="236">
        <v>-0.29999999999999999</v>
      </c>
      <c r="I3051" s="237"/>
      <c r="J3051" s="233"/>
      <c r="K3051" s="233"/>
      <c r="L3051" s="238"/>
      <c r="M3051" s="239"/>
      <c r="N3051" s="240"/>
      <c r="O3051" s="240"/>
      <c r="P3051" s="240"/>
      <c r="Q3051" s="240"/>
      <c r="R3051" s="240"/>
      <c r="S3051" s="240"/>
      <c r="T3051" s="241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42" t="s">
        <v>129</v>
      </c>
      <c r="AU3051" s="242" t="s">
        <v>81</v>
      </c>
      <c r="AV3051" s="14" t="s">
        <v>81</v>
      </c>
      <c r="AW3051" s="14" t="s">
        <v>33</v>
      </c>
      <c r="AX3051" s="14" t="s">
        <v>71</v>
      </c>
      <c r="AY3051" s="242" t="s">
        <v>117</v>
      </c>
    </row>
    <row r="3052" s="14" customFormat="1">
      <c r="A3052" s="14"/>
      <c r="B3052" s="232"/>
      <c r="C3052" s="233"/>
      <c r="D3052" s="223" t="s">
        <v>129</v>
      </c>
      <c r="E3052" s="234" t="s">
        <v>19</v>
      </c>
      <c r="F3052" s="235" t="s">
        <v>1198</v>
      </c>
      <c r="G3052" s="233"/>
      <c r="H3052" s="236">
        <v>4.5599999999999996</v>
      </c>
      <c r="I3052" s="237"/>
      <c r="J3052" s="233"/>
      <c r="K3052" s="233"/>
      <c r="L3052" s="238"/>
      <c r="M3052" s="239"/>
      <c r="N3052" s="240"/>
      <c r="O3052" s="240"/>
      <c r="P3052" s="240"/>
      <c r="Q3052" s="240"/>
      <c r="R3052" s="240"/>
      <c r="S3052" s="240"/>
      <c r="T3052" s="241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42" t="s">
        <v>129</v>
      </c>
      <c r="AU3052" s="242" t="s">
        <v>81</v>
      </c>
      <c r="AV3052" s="14" t="s">
        <v>81</v>
      </c>
      <c r="AW3052" s="14" t="s">
        <v>33</v>
      </c>
      <c r="AX3052" s="14" t="s">
        <v>71</v>
      </c>
      <c r="AY3052" s="242" t="s">
        <v>117</v>
      </c>
    </row>
    <row r="3053" s="13" customFormat="1">
      <c r="A3053" s="13"/>
      <c r="B3053" s="221"/>
      <c r="C3053" s="222"/>
      <c r="D3053" s="223" t="s">
        <v>129</v>
      </c>
      <c r="E3053" s="224" t="s">
        <v>19</v>
      </c>
      <c r="F3053" s="225" t="s">
        <v>1199</v>
      </c>
      <c r="G3053" s="222"/>
      <c r="H3053" s="224" t="s">
        <v>19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1" t="s">
        <v>129</v>
      </c>
      <c r="AU3053" s="231" t="s">
        <v>81</v>
      </c>
      <c r="AV3053" s="13" t="s">
        <v>79</v>
      </c>
      <c r="AW3053" s="13" t="s">
        <v>33</v>
      </c>
      <c r="AX3053" s="13" t="s">
        <v>71</v>
      </c>
      <c r="AY3053" s="231" t="s">
        <v>117</v>
      </c>
    </row>
    <row r="3054" s="14" customFormat="1">
      <c r="A3054" s="14"/>
      <c r="B3054" s="232"/>
      <c r="C3054" s="233"/>
      <c r="D3054" s="223" t="s">
        <v>129</v>
      </c>
      <c r="E3054" s="234" t="s">
        <v>19</v>
      </c>
      <c r="F3054" s="235" t="s">
        <v>1200</v>
      </c>
      <c r="G3054" s="233"/>
      <c r="H3054" s="236">
        <v>8.6720000000000006</v>
      </c>
      <c r="I3054" s="237"/>
      <c r="J3054" s="233"/>
      <c r="K3054" s="233"/>
      <c r="L3054" s="238"/>
      <c r="M3054" s="239"/>
      <c r="N3054" s="240"/>
      <c r="O3054" s="240"/>
      <c r="P3054" s="240"/>
      <c r="Q3054" s="240"/>
      <c r="R3054" s="240"/>
      <c r="S3054" s="240"/>
      <c r="T3054" s="241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42" t="s">
        <v>129</v>
      </c>
      <c r="AU3054" s="242" t="s">
        <v>81</v>
      </c>
      <c r="AV3054" s="14" t="s">
        <v>81</v>
      </c>
      <c r="AW3054" s="14" t="s">
        <v>33</v>
      </c>
      <c r="AX3054" s="14" t="s">
        <v>71</v>
      </c>
      <c r="AY3054" s="242" t="s">
        <v>117</v>
      </c>
    </row>
    <row r="3055" s="14" customFormat="1">
      <c r="A3055" s="14"/>
      <c r="B3055" s="232"/>
      <c r="C3055" s="233"/>
      <c r="D3055" s="223" t="s">
        <v>129</v>
      </c>
      <c r="E3055" s="234" t="s">
        <v>19</v>
      </c>
      <c r="F3055" s="235" t="s">
        <v>1057</v>
      </c>
      <c r="G3055" s="233"/>
      <c r="H3055" s="236">
        <v>-0.16</v>
      </c>
      <c r="I3055" s="237"/>
      <c r="J3055" s="233"/>
      <c r="K3055" s="233"/>
      <c r="L3055" s="238"/>
      <c r="M3055" s="239"/>
      <c r="N3055" s="240"/>
      <c r="O3055" s="240"/>
      <c r="P3055" s="240"/>
      <c r="Q3055" s="240"/>
      <c r="R3055" s="240"/>
      <c r="S3055" s="240"/>
      <c r="T3055" s="241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42" t="s">
        <v>129</v>
      </c>
      <c r="AU3055" s="242" t="s">
        <v>81</v>
      </c>
      <c r="AV3055" s="14" t="s">
        <v>81</v>
      </c>
      <c r="AW3055" s="14" t="s">
        <v>33</v>
      </c>
      <c r="AX3055" s="14" t="s">
        <v>71</v>
      </c>
      <c r="AY3055" s="242" t="s">
        <v>117</v>
      </c>
    </row>
    <row r="3056" s="14" customFormat="1">
      <c r="A3056" s="14"/>
      <c r="B3056" s="232"/>
      <c r="C3056" s="233"/>
      <c r="D3056" s="223" t="s">
        <v>129</v>
      </c>
      <c r="E3056" s="234" t="s">
        <v>19</v>
      </c>
      <c r="F3056" s="235" t="s">
        <v>1201</v>
      </c>
      <c r="G3056" s="233"/>
      <c r="H3056" s="236">
        <v>2.1400000000000001</v>
      </c>
      <c r="I3056" s="237"/>
      <c r="J3056" s="233"/>
      <c r="K3056" s="233"/>
      <c r="L3056" s="238"/>
      <c r="M3056" s="239"/>
      <c r="N3056" s="240"/>
      <c r="O3056" s="240"/>
      <c r="P3056" s="240"/>
      <c r="Q3056" s="240"/>
      <c r="R3056" s="240"/>
      <c r="S3056" s="240"/>
      <c r="T3056" s="241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42" t="s">
        <v>129</v>
      </c>
      <c r="AU3056" s="242" t="s">
        <v>81</v>
      </c>
      <c r="AV3056" s="14" t="s">
        <v>81</v>
      </c>
      <c r="AW3056" s="14" t="s">
        <v>33</v>
      </c>
      <c r="AX3056" s="14" t="s">
        <v>71</v>
      </c>
      <c r="AY3056" s="242" t="s">
        <v>117</v>
      </c>
    </row>
    <row r="3057" s="16" customFormat="1">
      <c r="A3057" s="16"/>
      <c r="B3057" s="254"/>
      <c r="C3057" s="255"/>
      <c r="D3057" s="223" t="s">
        <v>129</v>
      </c>
      <c r="E3057" s="256" t="s">
        <v>19</v>
      </c>
      <c r="F3057" s="257" t="s">
        <v>266</v>
      </c>
      <c r="G3057" s="255"/>
      <c r="H3057" s="258">
        <v>1393.9080000000001</v>
      </c>
      <c r="I3057" s="259"/>
      <c r="J3057" s="255"/>
      <c r="K3057" s="255"/>
      <c r="L3057" s="260"/>
      <c r="M3057" s="261"/>
      <c r="N3057" s="262"/>
      <c r="O3057" s="262"/>
      <c r="P3057" s="262"/>
      <c r="Q3057" s="262"/>
      <c r="R3057" s="262"/>
      <c r="S3057" s="262"/>
      <c r="T3057" s="263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64" t="s">
        <v>129</v>
      </c>
      <c r="AU3057" s="264" t="s">
        <v>81</v>
      </c>
      <c r="AV3057" s="16" t="s">
        <v>267</v>
      </c>
      <c r="AW3057" s="16" t="s">
        <v>33</v>
      </c>
      <c r="AX3057" s="16" t="s">
        <v>71</v>
      </c>
      <c r="AY3057" s="264" t="s">
        <v>117</v>
      </c>
    </row>
    <row r="3058" s="13" customFormat="1">
      <c r="A3058" s="13"/>
      <c r="B3058" s="221"/>
      <c r="C3058" s="222"/>
      <c r="D3058" s="223" t="s">
        <v>129</v>
      </c>
      <c r="E3058" s="224" t="s">
        <v>19</v>
      </c>
      <c r="F3058" s="225" t="s">
        <v>1202</v>
      </c>
      <c r="G3058" s="222"/>
      <c r="H3058" s="224" t="s">
        <v>19</v>
      </c>
      <c r="I3058" s="226"/>
      <c r="J3058" s="222"/>
      <c r="K3058" s="222"/>
      <c r="L3058" s="227"/>
      <c r="M3058" s="228"/>
      <c r="N3058" s="229"/>
      <c r="O3058" s="229"/>
      <c r="P3058" s="229"/>
      <c r="Q3058" s="229"/>
      <c r="R3058" s="229"/>
      <c r="S3058" s="229"/>
      <c r="T3058" s="230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1" t="s">
        <v>129</v>
      </c>
      <c r="AU3058" s="231" t="s">
        <v>81</v>
      </c>
      <c r="AV3058" s="13" t="s">
        <v>79</v>
      </c>
      <c r="AW3058" s="13" t="s">
        <v>33</v>
      </c>
      <c r="AX3058" s="13" t="s">
        <v>71</v>
      </c>
      <c r="AY3058" s="231" t="s">
        <v>117</v>
      </c>
    </row>
    <row r="3059" s="13" customFormat="1">
      <c r="A3059" s="13"/>
      <c r="B3059" s="221"/>
      <c r="C3059" s="222"/>
      <c r="D3059" s="223" t="s">
        <v>129</v>
      </c>
      <c r="E3059" s="224" t="s">
        <v>19</v>
      </c>
      <c r="F3059" s="225" t="s">
        <v>1203</v>
      </c>
      <c r="G3059" s="222"/>
      <c r="H3059" s="224" t="s">
        <v>19</v>
      </c>
      <c r="I3059" s="226"/>
      <c r="J3059" s="222"/>
      <c r="K3059" s="222"/>
      <c r="L3059" s="227"/>
      <c r="M3059" s="228"/>
      <c r="N3059" s="229"/>
      <c r="O3059" s="229"/>
      <c r="P3059" s="229"/>
      <c r="Q3059" s="229"/>
      <c r="R3059" s="229"/>
      <c r="S3059" s="229"/>
      <c r="T3059" s="230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1" t="s">
        <v>129</v>
      </c>
      <c r="AU3059" s="231" t="s">
        <v>81</v>
      </c>
      <c r="AV3059" s="13" t="s">
        <v>79</v>
      </c>
      <c r="AW3059" s="13" t="s">
        <v>33</v>
      </c>
      <c r="AX3059" s="13" t="s">
        <v>71</v>
      </c>
      <c r="AY3059" s="231" t="s">
        <v>117</v>
      </c>
    </row>
    <row r="3060" s="14" customFormat="1">
      <c r="A3060" s="14"/>
      <c r="B3060" s="232"/>
      <c r="C3060" s="233"/>
      <c r="D3060" s="223" t="s">
        <v>129</v>
      </c>
      <c r="E3060" s="234" t="s">
        <v>19</v>
      </c>
      <c r="F3060" s="235" t="s">
        <v>1204</v>
      </c>
      <c r="G3060" s="233"/>
      <c r="H3060" s="236">
        <v>48.265000000000001</v>
      </c>
      <c r="I3060" s="237"/>
      <c r="J3060" s="233"/>
      <c r="K3060" s="233"/>
      <c r="L3060" s="238"/>
      <c r="M3060" s="239"/>
      <c r="N3060" s="240"/>
      <c r="O3060" s="240"/>
      <c r="P3060" s="240"/>
      <c r="Q3060" s="240"/>
      <c r="R3060" s="240"/>
      <c r="S3060" s="240"/>
      <c r="T3060" s="241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42" t="s">
        <v>129</v>
      </c>
      <c r="AU3060" s="242" t="s">
        <v>81</v>
      </c>
      <c r="AV3060" s="14" t="s">
        <v>81</v>
      </c>
      <c r="AW3060" s="14" t="s">
        <v>33</v>
      </c>
      <c r="AX3060" s="14" t="s">
        <v>71</v>
      </c>
      <c r="AY3060" s="242" t="s">
        <v>117</v>
      </c>
    </row>
    <row r="3061" s="14" customFormat="1">
      <c r="A3061" s="14"/>
      <c r="B3061" s="232"/>
      <c r="C3061" s="233"/>
      <c r="D3061" s="223" t="s">
        <v>129</v>
      </c>
      <c r="E3061" s="234" t="s">
        <v>19</v>
      </c>
      <c r="F3061" s="235" t="s">
        <v>1205</v>
      </c>
      <c r="G3061" s="233"/>
      <c r="H3061" s="236">
        <v>-16.352</v>
      </c>
      <c r="I3061" s="237"/>
      <c r="J3061" s="233"/>
      <c r="K3061" s="233"/>
      <c r="L3061" s="238"/>
      <c r="M3061" s="239"/>
      <c r="N3061" s="240"/>
      <c r="O3061" s="240"/>
      <c r="P3061" s="240"/>
      <c r="Q3061" s="240"/>
      <c r="R3061" s="240"/>
      <c r="S3061" s="240"/>
      <c r="T3061" s="241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42" t="s">
        <v>129</v>
      </c>
      <c r="AU3061" s="242" t="s">
        <v>81</v>
      </c>
      <c r="AV3061" s="14" t="s">
        <v>81</v>
      </c>
      <c r="AW3061" s="14" t="s">
        <v>33</v>
      </c>
      <c r="AX3061" s="14" t="s">
        <v>71</v>
      </c>
      <c r="AY3061" s="242" t="s">
        <v>117</v>
      </c>
    </row>
    <row r="3062" s="14" customFormat="1">
      <c r="A3062" s="14"/>
      <c r="B3062" s="232"/>
      <c r="C3062" s="233"/>
      <c r="D3062" s="223" t="s">
        <v>129</v>
      </c>
      <c r="E3062" s="234" t="s">
        <v>19</v>
      </c>
      <c r="F3062" s="235" t="s">
        <v>1206</v>
      </c>
      <c r="G3062" s="233"/>
      <c r="H3062" s="236">
        <v>66.917000000000002</v>
      </c>
      <c r="I3062" s="237"/>
      <c r="J3062" s="233"/>
      <c r="K3062" s="233"/>
      <c r="L3062" s="238"/>
      <c r="M3062" s="239"/>
      <c r="N3062" s="240"/>
      <c r="O3062" s="240"/>
      <c r="P3062" s="240"/>
      <c r="Q3062" s="240"/>
      <c r="R3062" s="240"/>
      <c r="S3062" s="240"/>
      <c r="T3062" s="241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42" t="s">
        <v>129</v>
      </c>
      <c r="AU3062" s="242" t="s">
        <v>81</v>
      </c>
      <c r="AV3062" s="14" t="s">
        <v>81</v>
      </c>
      <c r="AW3062" s="14" t="s">
        <v>33</v>
      </c>
      <c r="AX3062" s="14" t="s">
        <v>71</v>
      </c>
      <c r="AY3062" s="242" t="s">
        <v>117</v>
      </c>
    </row>
    <row r="3063" s="14" customFormat="1">
      <c r="A3063" s="14"/>
      <c r="B3063" s="232"/>
      <c r="C3063" s="233"/>
      <c r="D3063" s="223" t="s">
        <v>129</v>
      </c>
      <c r="E3063" s="234" t="s">
        <v>19</v>
      </c>
      <c r="F3063" s="235" t="s">
        <v>1207</v>
      </c>
      <c r="G3063" s="233"/>
      <c r="H3063" s="236">
        <v>-11.154</v>
      </c>
      <c r="I3063" s="237"/>
      <c r="J3063" s="233"/>
      <c r="K3063" s="233"/>
      <c r="L3063" s="238"/>
      <c r="M3063" s="239"/>
      <c r="N3063" s="240"/>
      <c r="O3063" s="240"/>
      <c r="P3063" s="240"/>
      <c r="Q3063" s="240"/>
      <c r="R3063" s="240"/>
      <c r="S3063" s="240"/>
      <c r="T3063" s="241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42" t="s">
        <v>129</v>
      </c>
      <c r="AU3063" s="242" t="s">
        <v>81</v>
      </c>
      <c r="AV3063" s="14" t="s">
        <v>81</v>
      </c>
      <c r="AW3063" s="14" t="s">
        <v>33</v>
      </c>
      <c r="AX3063" s="14" t="s">
        <v>71</v>
      </c>
      <c r="AY3063" s="242" t="s">
        <v>117</v>
      </c>
    </row>
    <row r="3064" s="14" customFormat="1">
      <c r="A3064" s="14"/>
      <c r="B3064" s="232"/>
      <c r="C3064" s="233"/>
      <c r="D3064" s="223" t="s">
        <v>129</v>
      </c>
      <c r="E3064" s="234" t="s">
        <v>19</v>
      </c>
      <c r="F3064" s="235" t="s">
        <v>1208</v>
      </c>
      <c r="G3064" s="233"/>
      <c r="H3064" s="236">
        <v>12.199999999999999</v>
      </c>
      <c r="I3064" s="237"/>
      <c r="J3064" s="233"/>
      <c r="K3064" s="233"/>
      <c r="L3064" s="238"/>
      <c r="M3064" s="239"/>
      <c r="N3064" s="240"/>
      <c r="O3064" s="240"/>
      <c r="P3064" s="240"/>
      <c r="Q3064" s="240"/>
      <c r="R3064" s="240"/>
      <c r="S3064" s="240"/>
      <c r="T3064" s="241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42" t="s">
        <v>129</v>
      </c>
      <c r="AU3064" s="242" t="s">
        <v>81</v>
      </c>
      <c r="AV3064" s="14" t="s">
        <v>81</v>
      </c>
      <c r="AW3064" s="14" t="s">
        <v>33</v>
      </c>
      <c r="AX3064" s="14" t="s">
        <v>71</v>
      </c>
      <c r="AY3064" s="242" t="s">
        <v>117</v>
      </c>
    </row>
    <row r="3065" s="14" customFormat="1">
      <c r="A3065" s="14"/>
      <c r="B3065" s="232"/>
      <c r="C3065" s="233"/>
      <c r="D3065" s="223" t="s">
        <v>129</v>
      </c>
      <c r="E3065" s="234" t="s">
        <v>19</v>
      </c>
      <c r="F3065" s="235" t="s">
        <v>1208</v>
      </c>
      <c r="G3065" s="233"/>
      <c r="H3065" s="236">
        <v>12.199999999999999</v>
      </c>
      <c r="I3065" s="237"/>
      <c r="J3065" s="233"/>
      <c r="K3065" s="233"/>
      <c r="L3065" s="238"/>
      <c r="M3065" s="239"/>
      <c r="N3065" s="240"/>
      <c r="O3065" s="240"/>
      <c r="P3065" s="240"/>
      <c r="Q3065" s="240"/>
      <c r="R3065" s="240"/>
      <c r="S3065" s="240"/>
      <c r="T3065" s="241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42" t="s">
        <v>129</v>
      </c>
      <c r="AU3065" s="242" t="s">
        <v>81</v>
      </c>
      <c r="AV3065" s="14" t="s">
        <v>81</v>
      </c>
      <c r="AW3065" s="14" t="s">
        <v>33</v>
      </c>
      <c r="AX3065" s="14" t="s">
        <v>71</v>
      </c>
      <c r="AY3065" s="242" t="s">
        <v>117</v>
      </c>
    </row>
    <row r="3066" s="14" customFormat="1">
      <c r="A3066" s="14"/>
      <c r="B3066" s="232"/>
      <c r="C3066" s="233"/>
      <c r="D3066" s="223" t="s">
        <v>129</v>
      </c>
      <c r="E3066" s="234" t="s">
        <v>19</v>
      </c>
      <c r="F3066" s="235" t="s">
        <v>1209</v>
      </c>
      <c r="G3066" s="233"/>
      <c r="H3066" s="236">
        <v>31.768999999999998</v>
      </c>
      <c r="I3066" s="237"/>
      <c r="J3066" s="233"/>
      <c r="K3066" s="233"/>
      <c r="L3066" s="238"/>
      <c r="M3066" s="239"/>
      <c r="N3066" s="240"/>
      <c r="O3066" s="240"/>
      <c r="P3066" s="240"/>
      <c r="Q3066" s="240"/>
      <c r="R3066" s="240"/>
      <c r="S3066" s="240"/>
      <c r="T3066" s="241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42" t="s">
        <v>129</v>
      </c>
      <c r="AU3066" s="242" t="s">
        <v>81</v>
      </c>
      <c r="AV3066" s="14" t="s">
        <v>81</v>
      </c>
      <c r="AW3066" s="14" t="s">
        <v>33</v>
      </c>
      <c r="AX3066" s="14" t="s">
        <v>71</v>
      </c>
      <c r="AY3066" s="242" t="s">
        <v>117</v>
      </c>
    </row>
    <row r="3067" s="14" customFormat="1">
      <c r="A3067" s="14"/>
      <c r="B3067" s="232"/>
      <c r="C3067" s="233"/>
      <c r="D3067" s="223" t="s">
        <v>129</v>
      </c>
      <c r="E3067" s="234" t="s">
        <v>19</v>
      </c>
      <c r="F3067" s="235" t="s">
        <v>1095</v>
      </c>
      <c r="G3067" s="233"/>
      <c r="H3067" s="236">
        <v>3.895</v>
      </c>
      <c r="I3067" s="237"/>
      <c r="J3067" s="233"/>
      <c r="K3067" s="233"/>
      <c r="L3067" s="238"/>
      <c r="M3067" s="239"/>
      <c r="N3067" s="240"/>
      <c r="O3067" s="240"/>
      <c r="P3067" s="240"/>
      <c r="Q3067" s="240"/>
      <c r="R3067" s="240"/>
      <c r="S3067" s="240"/>
      <c r="T3067" s="241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42" t="s">
        <v>129</v>
      </c>
      <c r="AU3067" s="242" t="s">
        <v>81</v>
      </c>
      <c r="AV3067" s="14" t="s">
        <v>81</v>
      </c>
      <c r="AW3067" s="14" t="s">
        <v>33</v>
      </c>
      <c r="AX3067" s="14" t="s">
        <v>71</v>
      </c>
      <c r="AY3067" s="242" t="s">
        <v>117</v>
      </c>
    </row>
    <row r="3068" s="14" customFormat="1">
      <c r="A3068" s="14"/>
      <c r="B3068" s="232"/>
      <c r="C3068" s="233"/>
      <c r="D3068" s="223" t="s">
        <v>129</v>
      </c>
      <c r="E3068" s="234" t="s">
        <v>19</v>
      </c>
      <c r="F3068" s="235" t="s">
        <v>1095</v>
      </c>
      <c r="G3068" s="233"/>
      <c r="H3068" s="236">
        <v>3.895</v>
      </c>
      <c r="I3068" s="237"/>
      <c r="J3068" s="233"/>
      <c r="K3068" s="233"/>
      <c r="L3068" s="238"/>
      <c r="M3068" s="239"/>
      <c r="N3068" s="240"/>
      <c r="O3068" s="240"/>
      <c r="P3068" s="240"/>
      <c r="Q3068" s="240"/>
      <c r="R3068" s="240"/>
      <c r="S3068" s="240"/>
      <c r="T3068" s="241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42" t="s">
        <v>129</v>
      </c>
      <c r="AU3068" s="242" t="s">
        <v>81</v>
      </c>
      <c r="AV3068" s="14" t="s">
        <v>81</v>
      </c>
      <c r="AW3068" s="14" t="s">
        <v>33</v>
      </c>
      <c r="AX3068" s="14" t="s">
        <v>71</v>
      </c>
      <c r="AY3068" s="242" t="s">
        <v>117</v>
      </c>
    </row>
    <row r="3069" s="13" customFormat="1">
      <c r="A3069" s="13"/>
      <c r="B3069" s="221"/>
      <c r="C3069" s="222"/>
      <c r="D3069" s="223" t="s">
        <v>129</v>
      </c>
      <c r="E3069" s="224" t="s">
        <v>19</v>
      </c>
      <c r="F3069" s="225" t="s">
        <v>1210</v>
      </c>
      <c r="G3069" s="222"/>
      <c r="H3069" s="224" t="s">
        <v>19</v>
      </c>
      <c r="I3069" s="226"/>
      <c r="J3069" s="222"/>
      <c r="K3069" s="222"/>
      <c r="L3069" s="227"/>
      <c r="M3069" s="228"/>
      <c r="N3069" s="229"/>
      <c r="O3069" s="229"/>
      <c r="P3069" s="229"/>
      <c r="Q3069" s="229"/>
      <c r="R3069" s="229"/>
      <c r="S3069" s="229"/>
      <c r="T3069" s="230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1" t="s">
        <v>129</v>
      </c>
      <c r="AU3069" s="231" t="s">
        <v>81</v>
      </c>
      <c r="AV3069" s="13" t="s">
        <v>79</v>
      </c>
      <c r="AW3069" s="13" t="s">
        <v>33</v>
      </c>
      <c r="AX3069" s="13" t="s">
        <v>71</v>
      </c>
      <c r="AY3069" s="231" t="s">
        <v>117</v>
      </c>
    </row>
    <row r="3070" s="14" customFormat="1">
      <c r="A3070" s="14"/>
      <c r="B3070" s="232"/>
      <c r="C3070" s="233"/>
      <c r="D3070" s="223" t="s">
        <v>129</v>
      </c>
      <c r="E3070" s="234" t="s">
        <v>19</v>
      </c>
      <c r="F3070" s="235" t="s">
        <v>1211</v>
      </c>
      <c r="G3070" s="233"/>
      <c r="H3070" s="236">
        <v>15.311999999999999</v>
      </c>
      <c r="I3070" s="237"/>
      <c r="J3070" s="233"/>
      <c r="K3070" s="233"/>
      <c r="L3070" s="238"/>
      <c r="M3070" s="239"/>
      <c r="N3070" s="240"/>
      <c r="O3070" s="240"/>
      <c r="P3070" s="240"/>
      <c r="Q3070" s="240"/>
      <c r="R3070" s="240"/>
      <c r="S3070" s="240"/>
      <c r="T3070" s="241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42" t="s">
        <v>129</v>
      </c>
      <c r="AU3070" s="242" t="s">
        <v>81</v>
      </c>
      <c r="AV3070" s="14" t="s">
        <v>81</v>
      </c>
      <c r="AW3070" s="14" t="s">
        <v>33</v>
      </c>
      <c r="AX3070" s="14" t="s">
        <v>71</v>
      </c>
      <c r="AY3070" s="242" t="s">
        <v>117</v>
      </c>
    </row>
    <row r="3071" s="14" customFormat="1">
      <c r="A3071" s="14"/>
      <c r="B3071" s="232"/>
      <c r="C3071" s="233"/>
      <c r="D3071" s="223" t="s">
        <v>129</v>
      </c>
      <c r="E3071" s="234" t="s">
        <v>19</v>
      </c>
      <c r="F3071" s="235" t="s">
        <v>1098</v>
      </c>
      <c r="G3071" s="233"/>
      <c r="H3071" s="236">
        <v>-1.29</v>
      </c>
      <c r="I3071" s="237"/>
      <c r="J3071" s="233"/>
      <c r="K3071" s="233"/>
      <c r="L3071" s="238"/>
      <c r="M3071" s="239"/>
      <c r="N3071" s="240"/>
      <c r="O3071" s="240"/>
      <c r="P3071" s="240"/>
      <c r="Q3071" s="240"/>
      <c r="R3071" s="240"/>
      <c r="S3071" s="240"/>
      <c r="T3071" s="241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42" t="s">
        <v>129</v>
      </c>
      <c r="AU3071" s="242" t="s">
        <v>81</v>
      </c>
      <c r="AV3071" s="14" t="s">
        <v>81</v>
      </c>
      <c r="AW3071" s="14" t="s">
        <v>33</v>
      </c>
      <c r="AX3071" s="14" t="s">
        <v>71</v>
      </c>
      <c r="AY3071" s="242" t="s">
        <v>117</v>
      </c>
    </row>
    <row r="3072" s="14" customFormat="1">
      <c r="A3072" s="14"/>
      <c r="B3072" s="232"/>
      <c r="C3072" s="233"/>
      <c r="D3072" s="223" t="s">
        <v>129</v>
      </c>
      <c r="E3072" s="234" t="s">
        <v>19</v>
      </c>
      <c r="F3072" s="235" t="s">
        <v>1099</v>
      </c>
      <c r="G3072" s="233"/>
      <c r="H3072" s="236">
        <v>7.9800000000000004</v>
      </c>
      <c r="I3072" s="237"/>
      <c r="J3072" s="233"/>
      <c r="K3072" s="233"/>
      <c r="L3072" s="238"/>
      <c r="M3072" s="239"/>
      <c r="N3072" s="240"/>
      <c r="O3072" s="240"/>
      <c r="P3072" s="240"/>
      <c r="Q3072" s="240"/>
      <c r="R3072" s="240"/>
      <c r="S3072" s="240"/>
      <c r="T3072" s="241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42" t="s">
        <v>129</v>
      </c>
      <c r="AU3072" s="242" t="s">
        <v>81</v>
      </c>
      <c r="AV3072" s="14" t="s">
        <v>81</v>
      </c>
      <c r="AW3072" s="14" t="s">
        <v>33</v>
      </c>
      <c r="AX3072" s="14" t="s">
        <v>71</v>
      </c>
      <c r="AY3072" s="242" t="s">
        <v>117</v>
      </c>
    </row>
    <row r="3073" s="13" customFormat="1">
      <c r="A3073" s="13"/>
      <c r="B3073" s="221"/>
      <c r="C3073" s="222"/>
      <c r="D3073" s="223" t="s">
        <v>129</v>
      </c>
      <c r="E3073" s="224" t="s">
        <v>19</v>
      </c>
      <c r="F3073" s="225" t="s">
        <v>1212</v>
      </c>
      <c r="G3073" s="222"/>
      <c r="H3073" s="224" t="s">
        <v>19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1" t="s">
        <v>129</v>
      </c>
      <c r="AU3073" s="231" t="s">
        <v>81</v>
      </c>
      <c r="AV3073" s="13" t="s">
        <v>79</v>
      </c>
      <c r="AW3073" s="13" t="s">
        <v>33</v>
      </c>
      <c r="AX3073" s="13" t="s">
        <v>71</v>
      </c>
      <c r="AY3073" s="231" t="s">
        <v>117</v>
      </c>
    </row>
    <row r="3074" s="14" customFormat="1">
      <c r="A3074" s="14"/>
      <c r="B3074" s="232"/>
      <c r="C3074" s="233"/>
      <c r="D3074" s="223" t="s">
        <v>129</v>
      </c>
      <c r="E3074" s="234" t="s">
        <v>19</v>
      </c>
      <c r="F3074" s="235" t="s">
        <v>1213</v>
      </c>
      <c r="G3074" s="233"/>
      <c r="H3074" s="236">
        <v>8.1300000000000008</v>
      </c>
      <c r="I3074" s="237"/>
      <c r="J3074" s="233"/>
      <c r="K3074" s="233"/>
      <c r="L3074" s="238"/>
      <c r="M3074" s="239"/>
      <c r="N3074" s="240"/>
      <c r="O3074" s="240"/>
      <c r="P3074" s="240"/>
      <c r="Q3074" s="240"/>
      <c r="R3074" s="240"/>
      <c r="S3074" s="240"/>
      <c r="T3074" s="241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42" t="s">
        <v>129</v>
      </c>
      <c r="AU3074" s="242" t="s">
        <v>81</v>
      </c>
      <c r="AV3074" s="14" t="s">
        <v>81</v>
      </c>
      <c r="AW3074" s="14" t="s">
        <v>33</v>
      </c>
      <c r="AX3074" s="14" t="s">
        <v>71</v>
      </c>
      <c r="AY3074" s="242" t="s">
        <v>117</v>
      </c>
    </row>
    <row r="3075" s="14" customFormat="1">
      <c r="A3075" s="14"/>
      <c r="B3075" s="232"/>
      <c r="C3075" s="233"/>
      <c r="D3075" s="223" t="s">
        <v>129</v>
      </c>
      <c r="E3075" s="234" t="s">
        <v>19</v>
      </c>
      <c r="F3075" s="235" t="s">
        <v>1057</v>
      </c>
      <c r="G3075" s="233"/>
      <c r="H3075" s="236">
        <v>-0.16</v>
      </c>
      <c r="I3075" s="237"/>
      <c r="J3075" s="233"/>
      <c r="K3075" s="233"/>
      <c r="L3075" s="238"/>
      <c r="M3075" s="239"/>
      <c r="N3075" s="240"/>
      <c r="O3075" s="240"/>
      <c r="P3075" s="240"/>
      <c r="Q3075" s="240"/>
      <c r="R3075" s="240"/>
      <c r="S3075" s="240"/>
      <c r="T3075" s="241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42" t="s">
        <v>129</v>
      </c>
      <c r="AU3075" s="242" t="s">
        <v>81</v>
      </c>
      <c r="AV3075" s="14" t="s">
        <v>81</v>
      </c>
      <c r="AW3075" s="14" t="s">
        <v>33</v>
      </c>
      <c r="AX3075" s="14" t="s">
        <v>71</v>
      </c>
      <c r="AY3075" s="242" t="s">
        <v>117</v>
      </c>
    </row>
    <row r="3076" s="14" customFormat="1">
      <c r="A3076" s="14"/>
      <c r="B3076" s="232"/>
      <c r="C3076" s="233"/>
      <c r="D3076" s="223" t="s">
        <v>129</v>
      </c>
      <c r="E3076" s="234" t="s">
        <v>19</v>
      </c>
      <c r="F3076" s="235" t="s">
        <v>1102</v>
      </c>
      <c r="G3076" s="233"/>
      <c r="H3076" s="236">
        <v>1.73</v>
      </c>
      <c r="I3076" s="237"/>
      <c r="J3076" s="233"/>
      <c r="K3076" s="233"/>
      <c r="L3076" s="238"/>
      <c r="M3076" s="239"/>
      <c r="N3076" s="240"/>
      <c r="O3076" s="240"/>
      <c r="P3076" s="240"/>
      <c r="Q3076" s="240"/>
      <c r="R3076" s="240"/>
      <c r="S3076" s="240"/>
      <c r="T3076" s="241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42" t="s">
        <v>129</v>
      </c>
      <c r="AU3076" s="242" t="s">
        <v>81</v>
      </c>
      <c r="AV3076" s="14" t="s">
        <v>81</v>
      </c>
      <c r="AW3076" s="14" t="s">
        <v>33</v>
      </c>
      <c r="AX3076" s="14" t="s">
        <v>71</v>
      </c>
      <c r="AY3076" s="242" t="s">
        <v>117</v>
      </c>
    </row>
    <row r="3077" s="13" customFormat="1">
      <c r="A3077" s="13"/>
      <c r="B3077" s="221"/>
      <c r="C3077" s="222"/>
      <c r="D3077" s="223" t="s">
        <v>129</v>
      </c>
      <c r="E3077" s="224" t="s">
        <v>19</v>
      </c>
      <c r="F3077" s="225" t="s">
        <v>1214</v>
      </c>
      <c r="G3077" s="222"/>
      <c r="H3077" s="224" t="s">
        <v>19</v>
      </c>
      <c r="I3077" s="226"/>
      <c r="J3077" s="222"/>
      <c r="K3077" s="222"/>
      <c r="L3077" s="227"/>
      <c r="M3077" s="228"/>
      <c r="N3077" s="229"/>
      <c r="O3077" s="229"/>
      <c r="P3077" s="229"/>
      <c r="Q3077" s="229"/>
      <c r="R3077" s="229"/>
      <c r="S3077" s="229"/>
      <c r="T3077" s="230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1" t="s">
        <v>129</v>
      </c>
      <c r="AU3077" s="231" t="s">
        <v>81</v>
      </c>
      <c r="AV3077" s="13" t="s">
        <v>79</v>
      </c>
      <c r="AW3077" s="13" t="s">
        <v>33</v>
      </c>
      <c r="AX3077" s="13" t="s">
        <v>71</v>
      </c>
      <c r="AY3077" s="231" t="s">
        <v>117</v>
      </c>
    </row>
    <row r="3078" s="14" customFormat="1">
      <c r="A3078" s="14"/>
      <c r="B3078" s="232"/>
      <c r="C3078" s="233"/>
      <c r="D3078" s="223" t="s">
        <v>129</v>
      </c>
      <c r="E3078" s="234" t="s">
        <v>19</v>
      </c>
      <c r="F3078" s="235" t="s">
        <v>1215</v>
      </c>
      <c r="G3078" s="233"/>
      <c r="H3078" s="236">
        <v>9.2140000000000004</v>
      </c>
      <c r="I3078" s="237"/>
      <c r="J3078" s="233"/>
      <c r="K3078" s="233"/>
      <c r="L3078" s="238"/>
      <c r="M3078" s="239"/>
      <c r="N3078" s="240"/>
      <c r="O3078" s="240"/>
      <c r="P3078" s="240"/>
      <c r="Q3078" s="240"/>
      <c r="R3078" s="240"/>
      <c r="S3078" s="240"/>
      <c r="T3078" s="241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42" t="s">
        <v>129</v>
      </c>
      <c r="AU3078" s="242" t="s">
        <v>81</v>
      </c>
      <c r="AV3078" s="14" t="s">
        <v>81</v>
      </c>
      <c r="AW3078" s="14" t="s">
        <v>33</v>
      </c>
      <c r="AX3078" s="14" t="s">
        <v>71</v>
      </c>
      <c r="AY3078" s="242" t="s">
        <v>117</v>
      </c>
    </row>
    <row r="3079" s="14" customFormat="1">
      <c r="A3079" s="14"/>
      <c r="B3079" s="232"/>
      <c r="C3079" s="233"/>
      <c r="D3079" s="223" t="s">
        <v>129</v>
      </c>
      <c r="E3079" s="234" t="s">
        <v>19</v>
      </c>
      <c r="F3079" s="235" t="s">
        <v>1216</v>
      </c>
      <c r="G3079" s="233"/>
      <c r="H3079" s="236">
        <v>-2</v>
      </c>
      <c r="I3079" s="237"/>
      <c r="J3079" s="233"/>
      <c r="K3079" s="233"/>
      <c r="L3079" s="238"/>
      <c r="M3079" s="239"/>
      <c r="N3079" s="240"/>
      <c r="O3079" s="240"/>
      <c r="P3079" s="240"/>
      <c r="Q3079" s="240"/>
      <c r="R3079" s="240"/>
      <c r="S3079" s="240"/>
      <c r="T3079" s="241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42" t="s">
        <v>129</v>
      </c>
      <c r="AU3079" s="242" t="s">
        <v>81</v>
      </c>
      <c r="AV3079" s="14" t="s">
        <v>81</v>
      </c>
      <c r="AW3079" s="14" t="s">
        <v>33</v>
      </c>
      <c r="AX3079" s="14" t="s">
        <v>71</v>
      </c>
      <c r="AY3079" s="242" t="s">
        <v>117</v>
      </c>
    </row>
    <row r="3080" s="14" customFormat="1">
      <c r="A3080" s="14"/>
      <c r="B3080" s="232"/>
      <c r="C3080" s="233"/>
      <c r="D3080" s="223" t="s">
        <v>129</v>
      </c>
      <c r="E3080" s="234" t="s">
        <v>19</v>
      </c>
      <c r="F3080" s="235" t="s">
        <v>1217</v>
      </c>
      <c r="G3080" s="233"/>
      <c r="H3080" s="236">
        <v>2.3300000000000001</v>
      </c>
      <c r="I3080" s="237"/>
      <c r="J3080" s="233"/>
      <c r="K3080" s="233"/>
      <c r="L3080" s="238"/>
      <c r="M3080" s="239"/>
      <c r="N3080" s="240"/>
      <c r="O3080" s="240"/>
      <c r="P3080" s="240"/>
      <c r="Q3080" s="240"/>
      <c r="R3080" s="240"/>
      <c r="S3080" s="240"/>
      <c r="T3080" s="241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42" t="s">
        <v>129</v>
      </c>
      <c r="AU3080" s="242" t="s">
        <v>81</v>
      </c>
      <c r="AV3080" s="14" t="s">
        <v>81</v>
      </c>
      <c r="AW3080" s="14" t="s">
        <v>33</v>
      </c>
      <c r="AX3080" s="14" t="s">
        <v>71</v>
      </c>
      <c r="AY3080" s="242" t="s">
        <v>117</v>
      </c>
    </row>
    <row r="3081" s="13" customFormat="1">
      <c r="A3081" s="13"/>
      <c r="B3081" s="221"/>
      <c r="C3081" s="222"/>
      <c r="D3081" s="223" t="s">
        <v>129</v>
      </c>
      <c r="E3081" s="224" t="s">
        <v>19</v>
      </c>
      <c r="F3081" s="225" t="s">
        <v>1218</v>
      </c>
      <c r="G3081" s="222"/>
      <c r="H3081" s="224" t="s">
        <v>19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1" t="s">
        <v>129</v>
      </c>
      <c r="AU3081" s="231" t="s">
        <v>81</v>
      </c>
      <c r="AV3081" s="13" t="s">
        <v>79</v>
      </c>
      <c r="AW3081" s="13" t="s">
        <v>33</v>
      </c>
      <c r="AX3081" s="13" t="s">
        <v>71</v>
      </c>
      <c r="AY3081" s="231" t="s">
        <v>117</v>
      </c>
    </row>
    <row r="3082" s="14" customFormat="1">
      <c r="A3082" s="14"/>
      <c r="B3082" s="232"/>
      <c r="C3082" s="233"/>
      <c r="D3082" s="223" t="s">
        <v>129</v>
      </c>
      <c r="E3082" s="234" t="s">
        <v>19</v>
      </c>
      <c r="F3082" s="235" t="s">
        <v>1219</v>
      </c>
      <c r="G3082" s="233"/>
      <c r="H3082" s="236">
        <v>207.90000000000001</v>
      </c>
      <c r="I3082" s="237"/>
      <c r="J3082" s="233"/>
      <c r="K3082" s="233"/>
      <c r="L3082" s="238"/>
      <c r="M3082" s="239"/>
      <c r="N3082" s="240"/>
      <c r="O3082" s="240"/>
      <c r="P3082" s="240"/>
      <c r="Q3082" s="240"/>
      <c r="R3082" s="240"/>
      <c r="S3082" s="240"/>
      <c r="T3082" s="241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42" t="s">
        <v>129</v>
      </c>
      <c r="AU3082" s="242" t="s">
        <v>81</v>
      </c>
      <c r="AV3082" s="14" t="s">
        <v>81</v>
      </c>
      <c r="AW3082" s="14" t="s">
        <v>33</v>
      </c>
      <c r="AX3082" s="14" t="s">
        <v>71</v>
      </c>
      <c r="AY3082" s="242" t="s">
        <v>117</v>
      </c>
    </row>
    <row r="3083" s="14" customFormat="1">
      <c r="A3083" s="14"/>
      <c r="B3083" s="232"/>
      <c r="C3083" s="233"/>
      <c r="D3083" s="223" t="s">
        <v>129</v>
      </c>
      <c r="E3083" s="234" t="s">
        <v>19</v>
      </c>
      <c r="F3083" s="235" t="s">
        <v>1220</v>
      </c>
      <c r="G3083" s="233"/>
      <c r="H3083" s="236">
        <v>-50.746000000000002</v>
      </c>
      <c r="I3083" s="237"/>
      <c r="J3083" s="233"/>
      <c r="K3083" s="233"/>
      <c r="L3083" s="238"/>
      <c r="M3083" s="239"/>
      <c r="N3083" s="240"/>
      <c r="O3083" s="240"/>
      <c r="P3083" s="240"/>
      <c r="Q3083" s="240"/>
      <c r="R3083" s="240"/>
      <c r="S3083" s="240"/>
      <c r="T3083" s="241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42" t="s">
        <v>129</v>
      </c>
      <c r="AU3083" s="242" t="s">
        <v>81</v>
      </c>
      <c r="AV3083" s="14" t="s">
        <v>81</v>
      </c>
      <c r="AW3083" s="14" t="s">
        <v>33</v>
      </c>
      <c r="AX3083" s="14" t="s">
        <v>71</v>
      </c>
      <c r="AY3083" s="242" t="s">
        <v>117</v>
      </c>
    </row>
    <row r="3084" s="14" customFormat="1">
      <c r="A3084" s="14"/>
      <c r="B3084" s="232"/>
      <c r="C3084" s="233"/>
      <c r="D3084" s="223" t="s">
        <v>129</v>
      </c>
      <c r="E3084" s="234" t="s">
        <v>19</v>
      </c>
      <c r="F3084" s="235" t="s">
        <v>1221</v>
      </c>
      <c r="G3084" s="233"/>
      <c r="H3084" s="236">
        <v>70.269999999999996</v>
      </c>
      <c r="I3084" s="237"/>
      <c r="J3084" s="233"/>
      <c r="K3084" s="233"/>
      <c r="L3084" s="238"/>
      <c r="M3084" s="239"/>
      <c r="N3084" s="240"/>
      <c r="O3084" s="240"/>
      <c r="P3084" s="240"/>
      <c r="Q3084" s="240"/>
      <c r="R3084" s="240"/>
      <c r="S3084" s="240"/>
      <c r="T3084" s="241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42" t="s">
        <v>129</v>
      </c>
      <c r="AU3084" s="242" t="s">
        <v>81</v>
      </c>
      <c r="AV3084" s="14" t="s">
        <v>81</v>
      </c>
      <c r="AW3084" s="14" t="s">
        <v>33</v>
      </c>
      <c r="AX3084" s="14" t="s">
        <v>71</v>
      </c>
      <c r="AY3084" s="242" t="s">
        <v>117</v>
      </c>
    </row>
    <row r="3085" s="14" customFormat="1">
      <c r="A3085" s="14"/>
      <c r="B3085" s="232"/>
      <c r="C3085" s="233"/>
      <c r="D3085" s="223" t="s">
        <v>129</v>
      </c>
      <c r="E3085" s="234" t="s">
        <v>19</v>
      </c>
      <c r="F3085" s="235" t="s">
        <v>1222</v>
      </c>
      <c r="G3085" s="233"/>
      <c r="H3085" s="236">
        <v>2.133</v>
      </c>
      <c r="I3085" s="237"/>
      <c r="J3085" s="233"/>
      <c r="K3085" s="233"/>
      <c r="L3085" s="238"/>
      <c r="M3085" s="239"/>
      <c r="N3085" s="240"/>
      <c r="O3085" s="240"/>
      <c r="P3085" s="240"/>
      <c r="Q3085" s="240"/>
      <c r="R3085" s="240"/>
      <c r="S3085" s="240"/>
      <c r="T3085" s="241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42" t="s">
        <v>129</v>
      </c>
      <c r="AU3085" s="242" t="s">
        <v>81</v>
      </c>
      <c r="AV3085" s="14" t="s">
        <v>81</v>
      </c>
      <c r="AW3085" s="14" t="s">
        <v>33</v>
      </c>
      <c r="AX3085" s="14" t="s">
        <v>71</v>
      </c>
      <c r="AY3085" s="242" t="s">
        <v>117</v>
      </c>
    </row>
    <row r="3086" s="14" customFormat="1">
      <c r="A3086" s="14"/>
      <c r="B3086" s="232"/>
      <c r="C3086" s="233"/>
      <c r="D3086" s="223" t="s">
        <v>129</v>
      </c>
      <c r="E3086" s="234" t="s">
        <v>19</v>
      </c>
      <c r="F3086" s="235" t="s">
        <v>1223</v>
      </c>
      <c r="G3086" s="233"/>
      <c r="H3086" s="236">
        <v>2.3809999999999998</v>
      </c>
      <c r="I3086" s="237"/>
      <c r="J3086" s="233"/>
      <c r="K3086" s="233"/>
      <c r="L3086" s="238"/>
      <c r="M3086" s="239"/>
      <c r="N3086" s="240"/>
      <c r="O3086" s="240"/>
      <c r="P3086" s="240"/>
      <c r="Q3086" s="240"/>
      <c r="R3086" s="240"/>
      <c r="S3086" s="240"/>
      <c r="T3086" s="241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42" t="s">
        <v>129</v>
      </c>
      <c r="AU3086" s="242" t="s">
        <v>81</v>
      </c>
      <c r="AV3086" s="14" t="s">
        <v>81</v>
      </c>
      <c r="AW3086" s="14" t="s">
        <v>33</v>
      </c>
      <c r="AX3086" s="14" t="s">
        <v>71</v>
      </c>
      <c r="AY3086" s="242" t="s">
        <v>117</v>
      </c>
    </row>
    <row r="3087" s="14" customFormat="1">
      <c r="A3087" s="14"/>
      <c r="B3087" s="232"/>
      <c r="C3087" s="233"/>
      <c r="D3087" s="223" t="s">
        <v>129</v>
      </c>
      <c r="E3087" s="234" t="s">
        <v>19</v>
      </c>
      <c r="F3087" s="235" t="s">
        <v>1184</v>
      </c>
      <c r="G3087" s="233"/>
      <c r="H3087" s="236">
        <v>3.6899999999999999</v>
      </c>
      <c r="I3087" s="237"/>
      <c r="J3087" s="233"/>
      <c r="K3087" s="233"/>
      <c r="L3087" s="238"/>
      <c r="M3087" s="239"/>
      <c r="N3087" s="240"/>
      <c r="O3087" s="240"/>
      <c r="P3087" s="240"/>
      <c r="Q3087" s="240"/>
      <c r="R3087" s="240"/>
      <c r="S3087" s="240"/>
      <c r="T3087" s="241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42" t="s">
        <v>129</v>
      </c>
      <c r="AU3087" s="242" t="s">
        <v>81</v>
      </c>
      <c r="AV3087" s="14" t="s">
        <v>81</v>
      </c>
      <c r="AW3087" s="14" t="s">
        <v>33</v>
      </c>
      <c r="AX3087" s="14" t="s">
        <v>71</v>
      </c>
      <c r="AY3087" s="242" t="s">
        <v>117</v>
      </c>
    </row>
    <row r="3088" s="14" customFormat="1">
      <c r="A3088" s="14"/>
      <c r="B3088" s="232"/>
      <c r="C3088" s="233"/>
      <c r="D3088" s="223" t="s">
        <v>129</v>
      </c>
      <c r="E3088" s="234" t="s">
        <v>19</v>
      </c>
      <c r="F3088" s="235" t="s">
        <v>1224</v>
      </c>
      <c r="G3088" s="233"/>
      <c r="H3088" s="236">
        <v>20.52</v>
      </c>
      <c r="I3088" s="237"/>
      <c r="J3088" s="233"/>
      <c r="K3088" s="233"/>
      <c r="L3088" s="238"/>
      <c r="M3088" s="239"/>
      <c r="N3088" s="240"/>
      <c r="O3088" s="240"/>
      <c r="P3088" s="240"/>
      <c r="Q3088" s="240"/>
      <c r="R3088" s="240"/>
      <c r="S3088" s="240"/>
      <c r="T3088" s="241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42" t="s">
        <v>129</v>
      </c>
      <c r="AU3088" s="242" t="s">
        <v>81</v>
      </c>
      <c r="AV3088" s="14" t="s">
        <v>81</v>
      </c>
      <c r="AW3088" s="14" t="s">
        <v>33</v>
      </c>
      <c r="AX3088" s="14" t="s">
        <v>71</v>
      </c>
      <c r="AY3088" s="242" t="s">
        <v>117</v>
      </c>
    </row>
    <row r="3089" s="14" customFormat="1">
      <c r="A3089" s="14"/>
      <c r="B3089" s="232"/>
      <c r="C3089" s="233"/>
      <c r="D3089" s="223" t="s">
        <v>129</v>
      </c>
      <c r="E3089" s="234" t="s">
        <v>19</v>
      </c>
      <c r="F3089" s="235" t="s">
        <v>1225</v>
      </c>
      <c r="G3089" s="233"/>
      <c r="H3089" s="236">
        <v>2.6909999999999998</v>
      </c>
      <c r="I3089" s="237"/>
      <c r="J3089" s="233"/>
      <c r="K3089" s="233"/>
      <c r="L3089" s="238"/>
      <c r="M3089" s="239"/>
      <c r="N3089" s="240"/>
      <c r="O3089" s="240"/>
      <c r="P3089" s="240"/>
      <c r="Q3089" s="240"/>
      <c r="R3089" s="240"/>
      <c r="S3089" s="240"/>
      <c r="T3089" s="241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42" t="s">
        <v>129</v>
      </c>
      <c r="AU3089" s="242" t="s">
        <v>81</v>
      </c>
      <c r="AV3089" s="14" t="s">
        <v>81</v>
      </c>
      <c r="AW3089" s="14" t="s">
        <v>33</v>
      </c>
      <c r="AX3089" s="14" t="s">
        <v>71</v>
      </c>
      <c r="AY3089" s="242" t="s">
        <v>117</v>
      </c>
    </row>
    <row r="3090" s="13" customFormat="1">
      <c r="A3090" s="13"/>
      <c r="B3090" s="221"/>
      <c r="C3090" s="222"/>
      <c r="D3090" s="223" t="s">
        <v>129</v>
      </c>
      <c r="E3090" s="224" t="s">
        <v>19</v>
      </c>
      <c r="F3090" s="225" t="s">
        <v>1226</v>
      </c>
      <c r="G3090" s="222"/>
      <c r="H3090" s="224" t="s">
        <v>19</v>
      </c>
      <c r="I3090" s="226"/>
      <c r="J3090" s="222"/>
      <c r="K3090" s="222"/>
      <c r="L3090" s="227"/>
      <c r="M3090" s="228"/>
      <c r="N3090" s="229"/>
      <c r="O3090" s="229"/>
      <c r="P3090" s="229"/>
      <c r="Q3090" s="229"/>
      <c r="R3090" s="229"/>
      <c r="S3090" s="229"/>
      <c r="T3090" s="230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1" t="s">
        <v>129</v>
      </c>
      <c r="AU3090" s="231" t="s">
        <v>81</v>
      </c>
      <c r="AV3090" s="13" t="s">
        <v>79</v>
      </c>
      <c r="AW3090" s="13" t="s">
        <v>33</v>
      </c>
      <c r="AX3090" s="13" t="s">
        <v>71</v>
      </c>
      <c r="AY3090" s="231" t="s">
        <v>117</v>
      </c>
    </row>
    <row r="3091" s="14" customFormat="1">
      <c r="A3091" s="14"/>
      <c r="B3091" s="232"/>
      <c r="C3091" s="233"/>
      <c r="D3091" s="223" t="s">
        <v>129</v>
      </c>
      <c r="E3091" s="234" t="s">
        <v>19</v>
      </c>
      <c r="F3091" s="235" t="s">
        <v>1227</v>
      </c>
      <c r="G3091" s="233"/>
      <c r="H3091" s="236">
        <v>34.073999999999998</v>
      </c>
      <c r="I3091" s="237"/>
      <c r="J3091" s="233"/>
      <c r="K3091" s="233"/>
      <c r="L3091" s="238"/>
      <c r="M3091" s="239"/>
      <c r="N3091" s="240"/>
      <c r="O3091" s="240"/>
      <c r="P3091" s="240"/>
      <c r="Q3091" s="240"/>
      <c r="R3091" s="240"/>
      <c r="S3091" s="240"/>
      <c r="T3091" s="241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42" t="s">
        <v>129</v>
      </c>
      <c r="AU3091" s="242" t="s">
        <v>81</v>
      </c>
      <c r="AV3091" s="14" t="s">
        <v>81</v>
      </c>
      <c r="AW3091" s="14" t="s">
        <v>33</v>
      </c>
      <c r="AX3091" s="14" t="s">
        <v>71</v>
      </c>
      <c r="AY3091" s="242" t="s">
        <v>117</v>
      </c>
    </row>
    <row r="3092" s="14" customFormat="1">
      <c r="A3092" s="14"/>
      <c r="B3092" s="232"/>
      <c r="C3092" s="233"/>
      <c r="D3092" s="223" t="s">
        <v>129</v>
      </c>
      <c r="E3092" s="234" t="s">
        <v>19</v>
      </c>
      <c r="F3092" s="235" t="s">
        <v>1228</v>
      </c>
      <c r="G3092" s="233"/>
      <c r="H3092" s="236">
        <v>-7.1399999999999997</v>
      </c>
      <c r="I3092" s="237"/>
      <c r="J3092" s="233"/>
      <c r="K3092" s="233"/>
      <c r="L3092" s="238"/>
      <c r="M3092" s="239"/>
      <c r="N3092" s="240"/>
      <c r="O3092" s="240"/>
      <c r="P3092" s="240"/>
      <c r="Q3092" s="240"/>
      <c r="R3092" s="240"/>
      <c r="S3092" s="240"/>
      <c r="T3092" s="241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42" t="s">
        <v>129</v>
      </c>
      <c r="AU3092" s="242" t="s">
        <v>81</v>
      </c>
      <c r="AV3092" s="14" t="s">
        <v>81</v>
      </c>
      <c r="AW3092" s="14" t="s">
        <v>33</v>
      </c>
      <c r="AX3092" s="14" t="s">
        <v>71</v>
      </c>
      <c r="AY3092" s="242" t="s">
        <v>117</v>
      </c>
    </row>
    <row r="3093" s="13" customFormat="1">
      <c r="A3093" s="13"/>
      <c r="B3093" s="221"/>
      <c r="C3093" s="222"/>
      <c r="D3093" s="223" t="s">
        <v>129</v>
      </c>
      <c r="E3093" s="224" t="s">
        <v>19</v>
      </c>
      <c r="F3093" s="225" t="s">
        <v>1229</v>
      </c>
      <c r="G3093" s="222"/>
      <c r="H3093" s="224" t="s">
        <v>19</v>
      </c>
      <c r="I3093" s="226"/>
      <c r="J3093" s="222"/>
      <c r="K3093" s="222"/>
      <c r="L3093" s="227"/>
      <c r="M3093" s="228"/>
      <c r="N3093" s="229"/>
      <c r="O3093" s="229"/>
      <c r="P3093" s="229"/>
      <c r="Q3093" s="229"/>
      <c r="R3093" s="229"/>
      <c r="S3093" s="229"/>
      <c r="T3093" s="230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31" t="s">
        <v>129</v>
      </c>
      <c r="AU3093" s="231" t="s">
        <v>81</v>
      </c>
      <c r="AV3093" s="13" t="s">
        <v>79</v>
      </c>
      <c r="AW3093" s="13" t="s">
        <v>33</v>
      </c>
      <c r="AX3093" s="13" t="s">
        <v>71</v>
      </c>
      <c r="AY3093" s="231" t="s">
        <v>117</v>
      </c>
    </row>
    <row r="3094" s="14" customFormat="1">
      <c r="A3094" s="14"/>
      <c r="B3094" s="232"/>
      <c r="C3094" s="233"/>
      <c r="D3094" s="223" t="s">
        <v>129</v>
      </c>
      <c r="E3094" s="234" t="s">
        <v>19</v>
      </c>
      <c r="F3094" s="235" t="s">
        <v>1230</v>
      </c>
      <c r="G3094" s="233"/>
      <c r="H3094" s="236">
        <v>20.649999999999999</v>
      </c>
      <c r="I3094" s="237"/>
      <c r="J3094" s="233"/>
      <c r="K3094" s="233"/>
      <c r="L3094" s="238"/>
      <c r="M3094" s="239"/>
      <c r="N3094" s="240"/>
      <c r="O3094" s="240"/>
      <c r="P3094" s="240"/>
      <c r="Q3094" s="240"/>
      <c r="R3094" s="240"/>
      <c r="S3094" s="240"/>
      <c r="T3094" s="241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42" t="s">
        <v>129</v>
      </c>
      <c r="AU3094" s="242" t="s">
        <v>81</v>
      </c>
      <c r="AV3094" s="14" t="s">
        <v>81</v>
      </c>
      <c r="AW3094" s="14" t="s">
        <v>33</v>
      </c>
      <c r="AX3094" s="14" t="s">
        <v>71</v>
      </c>
      <c r="AY3094" s="242" t="s">
        <v>117</v>
      </c>
    </row>
    <row r="3095" s="14" customFormat="1">
      <c r="A3095" s="14"/>
      <c r="B3095" s="232"/>
      <c r="C3095" s="233"/>
      <c r="D3095" s="223" t="s">
        <v>129</v>
      </c>
      <c r="E3095" s="234" t="s">
        <v>19</v>
      </c>
      <c r="F3095" s="235" t="s">
        <v>1231</v>
      </c>
      <c r="G3095" s="233"/>
      <c r="H3095" s="236">
        <v>-2.6600000000000001</v>
      </c>
      <c r="I3095" s="237"/>
      <c r="J3095" s="233"/>
      <c r="K3095" s="233"/>
      <c r="L3095" s="238"/>
      <c r="M3095" s="239"/>
      <c r="N3095" s="240"/>
      <c r="O3095" s="240"/>
      <c r="P3095" s="240"/>
      <c r="Q3095" s="240"/>
      <c r="R3095" s="240"/>
      <c r="S3095" s="240"/>
      <c r="T3095" s="241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42" t="s">
        <v>129</v>
      </c>
      <c r="AU3095" s="242" t="s">
        <v>81</v>
      </c>
      <c r="AV3095" s="14" t="s">
        <v>81</v>
      </c>
      <c r="AW3095" s="14" t="s">
        <v>33</v>
      </c>
      <c r="AX3095" s="14" t="s">
        <v>71</v>
      </c>
      <c r="AY3095" s="242" t="s">
        <v>117</v>
      </c>
    </row>
    <row r="3096" s="14" customFormat="1">
      <c r="A3096" s="14"/>
      <c r="B3096" s="232"/>
      <c r="C3096" s="233"/>
      <c r="D3096" s="223" t="s">
        <v>129</v>
      </c>
      <c r="E3096" s="234" t="s">
        <v>19</v>
      </c>
      <c r="F3096" s="235" t="s">
        <v>1232</v>
      </c>
      <c r="G3096" s="233"/>
      <c r="H3096" s="236">
        <v>30.5</v>
      </c>
      <c r="I3096" s="237"/>
      <c r="J3096" s="233"/>
      <c r="K3096" s="233"/>
      <c r="L3096" s="238"/>
      <c r="M3096" s="239"/>
      <c r="N3096" s="240"/>
      <c r="O3096" s="240"/>
      <c r="P3096" s="240"/>
      <c r="Q3096" s="240"/>
      <c r="R3096" s="240"/>
      <c r="S3096" s="240"/>
      <c r="T3096" s="241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42" t="s">
        <v>129</v>
      </c>
      <c r="AU3096" s="242" t="s">
        <v>81</v>
      </c>
      <c r="AV3096" s="14" t="s">
        <v>81</v>
      </c>
      <c r="AW3096" s="14" t="s">
        <v>33</v>
      </c>
      <c r="AX3096" s="14" t="s">
        <v>71</v>
      </c>
      <c r="AY3096" s="242" t="s">
        <v>117</v>
      </c>
    </row>
    <row r="3097" s="14" customFormat="1">
      <c r="A3097" s="14"/>
      <c r="B3097" s="232"/>
      <c r="C3097" s="233"/>
      <c r="D3097" s="223" t="s">
        <v>129</v>
      </c>
      <c r="E3097" s="234" t="s">
        <v>19</v>
      </c>
      <c r="F3097" s="235" t="s">
        <v>1233</v>
      </c>
      <c r="G3097" s="233"/>
      <c r="H3097" s="236">
        <v>-2.7200000000000002</v>
      </c>
      <c r="I3097" s="237"/>
      <c r="J3097" s="233"/>
      <c r="K3097" s="233"/>
      <c r="L3097" s="238"/>
      <c r="M3097" s="239"/>
      <c r="N3097" s="240"/>
      <c r="O3097" s="240"/>
      <c r="P3097" s="240"/>
      <c r="Q3097" s="240"/>
      <c r="R3097" s="240"/>
      <c r="S3097" s="240"/>
      <c r="T3097" s="241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42" t="s">
        <v>129</v>
      </c>
      <c r="AU3097" s="242" t="s">
        <v>81</v>
      </c>
      <c r="AV3097" s="14" t="s">
        <v>81</v>
      </c>
      <c r="AW3097" s="14" t="s">
        <v>33</v>
      </c>
      <c r="AX3097" s="14" t="s">
        <v>71</v>
      </c>
      <c r="AY3097" s="242" t="s">
        <v>117</v>
      </c>
    </row>
    <row r="3098" s="14" customFormat="1">
      <c r="A3098" s="14"/>
      <c r="B3098" s="232"/>
      <c r="C3098" s="233"/>
      <c r="D3098" s="223" t="s">
        <v>129</v>
      </c>
      <c r="E3098" s="234" t="s">
        <v>19</v>
      </c>
      <c r="F3098" s="235" t="s">
        <v>1234</v>
      </c>
      <c r="G3098" s="233"/>
      <c r="H3098" s="236">
        <v>43.920000000000002</v>
      </c>
      <c r="I3098" s="237"/>
      <c r="J3098" s="233"/>
      <c r="K3098" s="233"/>
      <c r="L3098" s="238"/>
      <c r="M3098" s="239"/>
      <c r="N3098" s="240"/>
      <c r="O3098" s="240"/>
      <c r="P3098" s="240"/>
      <c r="Q3098" s="240"/>
      <c r="R3098" s="240"/>
      <c r="S3098" s="240"/>
      <c r="T3098" s="241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42" t="s">
        <v>129</v>
      </c>
      <c r="AU3098" s="242" t="s">
        <v>81</v>
      </c>
      <c r="AV3098" s="14" t="s">
        <v>81</v>
      </c>
      <c r="AW3098" s="14" t="s">
        <v>33</v>
      </c>
      <c r="AX3098" s="14" t="s">
        <v>71</v>
      </c>
      <c r="AY3098" s="242" t="s">
        <v>117</v>
      </c>
    </row>
    <row r="3099" s="14" customFormat="1">
      <c r="A3099" s="14"/>
      <c r="B3099" s="232"/>
      <c r="C3099" s="233"/>
      <c r="D3099" s="223" t="s">
        <v>129</v>
      </c>
      <c r="E3099" s="234" t="s">
        <v>19</v>
      </c>
      <c r="F3099" s="235" t="s">
        <v>1235</v>
      </c>
      <c r="G3099" s="233"/>
      <c r="H3099" s="236">
        <v>14.880000000000001</v>
      </c>
      <c r="I3099" s="237"/>
      <c r="J3099" s="233"/>
      <c r="K3099" s="233"/>
      <c r="L3099" s="238"/>
      <c r="M3099" s="239"/>
      <c r="N3099" s="240"/>
      <c r="O3099" s="240"/>
      <c r="P3099" s="240"/>
      <c r="Q3099" s="240"/>
      <c r="R3099" s="240"/>
      <c r="S3099" s="240"/>
      <c r="T3099" s="241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42" t="s">
        <v>129</v>
      </c>
      <c r="AU3099" s="242" t="s">
        <v>81</v>
      </c>
      <c r="AV3099" s="14" t="s">
        <v>81</v>
      </c>
      <c r="AW3099" s="14" t="s">
        <v>33</v>
      </c>
      <c r="AX3099" s="14" t="s">
        <v>71</v>
      </c>
      <c r="AY3099" s="242" t="s">
        <v>117</v>
      </c>
    </row>
    <row r="3100" s="13" customFormat="1">
      <c r="A3100" s="13"/>
      <c r="B3100" s="221"/>
      <c r="C3100" s="222"/>
      <c r="D3100" s="223" t="s">
        <v>129</v>
      </c>
      <c r="E3100" s="224" t="s">
        <v>19</v>
      </c>
      <c r="F3100" s="225" t="s">
        <v>1236</v>
      </c>
      <c r="G3100" s="222"/>
      <c r="H3100" s="224" t="s">
        <v>19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1" t="s">
        <v>129</v>
      </c>
      <c r="AU3100" s="231" t="s">
        <v>81</v>
      </c>
      <c r="AV3100" s="13" t="s">
        <v>79</v>
      </c>
      <c r="AW3100" s="13" t="s">
        <v>33</v>
      </c>
      <c r="AX3100" s="13" t="s">
        <v>71</v>
      </c>
      <c r="AY3100" s="231" t="s">
        <v>117</v>
      </c>
    </row>
    <row r="3101" s="14" customFormat="1">
      <c r="A3101" s="14"/>
      <c r="B3101" s="232"/>
      <c r="C3101" s="233"/>
      <c r="D3101" s="223" t="s">
        <v>129</v>
      </c>
      <c r="E3101" s="234" t="s">
        <v>19</v>
      </c>
      <c r="F3101" s="235" t="s">
        <v>1153</v>
      </c>
      <c r="G3101" s="233"/>
      <c r="H3101" s="236">
        <v>8.5190000000000001</v>
      </c>
      <c r="I3101" s="237"/>
      <c r="J3101" s="233"/>
      <c r="K3101" s="233"/>
      <c r="L3101" s="238"/>
      <c r="M3101" s="239"/>
      <c r="N3101" s="240"/>
      <c r="O3101" s="240"/>
      <c r="P3101" s="240"/>
      <c r="Q3101" s="240"/>
      <c r="R3101" s="240"/>
      <c r="S3101" s="240"/>
      <c r="T3101" s="241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42" t="s">
        <v>129</v>
      </c>
      <c r="AU3101" s="242" t="s">
        <v>81</v>
      </c>
      <c r="AV3101" s="14" t="s">
        <v>81</v>
      </c>
      <c r="AW3101" s="14" t="s">
        <v>33</v>
      </c>
      <c r="AX3101" s="14" t="s">
        <v>71</v>
      </c>
      <c r="AY3101" s="242" t="s">
        <v>117</v>
      </c>
    </row>
    <row r="3102" s="14" customFormat="1">
      <c r="A3102" s="14"/>
      <c r="B3102" s="232"/>
      <c r="C3102" s="233"/>
      <c r="D3102" s="223" t="s">
        <v>129</v>
      </c>
      <c r="E3102" s="234" t="s">
        <v>19</v>
      </c>
      <c r="F3102" s="235" t="s">
        <v>1237</v>
      </c>
      <c r="G3102" s="233"/>
      <c r="H3102" s="236">
        <v>-0.95999999999999996</v>
      </c>
      <c r="I3102" s="237"/>
      <c r="J3102" s="233"/>
      <c r="K3102" s="233"/>
      <c r="L3102" s="238"/>
      <c r="M3102" s="239"/>
      <c r="N3102" s="240"/>
      <c r="O3102" s="240"/>
      <c r="P3102" s="240"/>
      <c r="Q3102" s="240"/>
      <c r="R3102" s="240"/>
      <c r="S3102" s="240"/>
      <c r="T3102" s="241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42" t="s">
        <v>129</v>
      </c>
      <c r="AU3102" s="242" t="s">
        <v>81</v>
      </c>
      <c r="AV3102" s="14" t="s">
        <v>81</v>
      </c>
      <c r="AW3102" s="14" t="s">
        <v>33</v>
      </c>
      <c r="AX3102" s="14" t="s">
        <v>71</v>
      </c>
      <c r="AY3102" s="242" t="s">
        <v>117</v>
      </c>
    </row>
    <row r="3103" s="13" customFormat="1">
      <c r="A3103" s="13"/>
      <c r="B3103" s="221"/>
      <c r="C3103" s="222"/>
      <c r="D3103" s="223" t="s">
        <v>129</v>
      </c>
      <c r="E3103" s="224" t="s">
        <v>19</v>
      </c>
      <c r="F3103" s="225" t="s">
        <v>1238</v>
      </c>
      <c r="G3103" s="222"/>
      <c r="H3103" s="224" t="s">
        <v>19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1" t="s">
        <v>129</v>
      </c>
      <c r="AU3103" s="231" t="s">
        <v>81</v>
      </c>
      <c r="AV3103" s="13" t="s">
        <v>79</v>
      </c>
      <c r="AW3103" s="13" t="s">
        <v>33</v>
      </c>
      <c r="AX3103" s="13" t="s">
        <v>71</v>
      </c>
      <c r="AY3103" s="231" t="s">
        <v>117</v>
      </c>
    </row>
    <row r="3104" s="14" customFormat="1">
      <c r="A3104" s="14"/>
      <c r="B3104" s="232"/>
      <c r="C3104" s="233"/>
      <c r="D3104" s="223" t="s">
        <v>129</v>
      </c>
      <c r="E3104" s="234" t="s">
        <v>19</v>
      </c>
      <c r="F3104" s="235" t="s">
        <v>1239</v>
      </c>
      <c r="G3104" s="233"/>
      <c r="H3104" s="236">
        <v>56.524999999999999</v>
      </c>
      <c r="I3104" s="237"/>
      <c r="J3104" s="233"/>
      <c r="K3104" s="233"/>
      <c r="L3104" s="238"/>
      <c r="M3104" s="239"/>
      <c r="N3104" s="240"/>
      <c r="O3104" s="240"/>
      <c r="P3104" s="240"/>
      <c r="Q3104" s="240"/>
      <c r="R3104" s="240"/>
      <c r="S3104" s="240"/>
      <c r="T3104" s="241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42" t="s">
        <v>129</v>
      </c>
      <c r="AU3104" s="242" t="s">
        <v>81</v>
      </c>
      <c r="AV3104" s="14" t="s">
        <v>81</v>
      </c>
      <c r="AW3104" s="14" t="s">
        <v>33</v>
      </c>
      <c r="AX3104" s="14" t="s">
        <v>71</v>
      </c>
      <c r="AY3104" s="242" t="s">
        <v>117</v>
      </c>
    </row>
    <row r="3105" s="14" customFormat="1">
      <c r="A3105" s="14"/>
      <c r="B3105" s="232"/>
      <c r="C3105" s="233"/>
      <c r="D3105" s="223" t="s">
        <v>129</v>
      </c>
      <c r="E3105" s="234" t="s">
        <v>19</v>
      </c>
      <c r="F3105" s="235" t="s">
        <v>1240</v>
      </c>
      <c r="G3105" s="233"/>
      <c r="H3105" s="236">
        <v>-14.670999999999999</v>
      </c>
      <c r="I3105" s="237"/>
      <c r="J3105" s="233"/>
      <c r="K3105" s="233"/>
      <c r="L3105" s="238"/>
      <c r="M3105" s="239"/>
      <c r="N3105" s="240"/>
      <c r="O3105" s="240"/>
      <c r="P3105" s="240"/>
      <c r="Q3105" s="240"/>
      <c r="R3105" s="240"/>
      <c r="S3105" s="240"/>
      <c r="T3105" s="241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42" t="s">
        <v>129</v>
      </c>
      <c r="AU3105" s="242" t="s">
        <v>81</v>
      </c>
      <c r="AV3105" s="14" t="s">
        <v>81</v>
      </c>
      <c r="AW3105" s="14" t="s">
        <v>33</v>
      </c>
      <c r="AX3105" s="14" t="s">
        <v>71</v>
      </c>
      <c r="AY3105" s="242" t="s">
        <v>117</v>
      </c>
    </row>
    <row r="3106" s="14" customFormat="1">
      <c r="A3106" s="14"/>
      <c r="B3106" s="232"/>
      <c r="C3106" s="233"/>
      <c r="D3106" s="223" t="s">
        <v>129</v>
      </c>
      <c r="E3106" s="234" t="s">
        <v>19</v>
      </c>
      <c r="F3106" s="235" t="s">
        <v>1130</v>
      </c>
      <c r="G3106" s="233"/>
      <c r="H3106" s="236">
        <v>13.25</v>
      </c>
      <c r="I3106" s="237"/>
      <c r="J3106" s="233"/>
      <c r="K3106" s="233"/>
      <c r="L3106" s="238"/>
      <c r="M3106" s="239"/>
      <c r="N3106" s="240"/>
      <c r="O3106" s="240"/>
      <c r="P3106" s="240"/>
      <c r="Q3106" s="240"/>
      <c r="R3106" s="240"/>
      <c r="S3106" s="240"/>
      <c r="T3106" s="241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42" t="s">
        <v>129</v>
      </c>
      <c r="AU3106" s="242" t="s">
        <v>81</v>
      </c>
      <c r="AV3106" s="14" t="s">
        <v>81</v>
      </c>
      <c r="AW3106" s="14" t="s">
        <v>33</v>
      </c>
      <c r="AX3106" s="14" t="s">
        <v>71</v>
      </c>
      <c r="AY3106" s="242" t="s">
        <v>117</v>
      </c>
    </row>
    <row r="3107" s="13" customFormat="1">
      <c r="A3107" s="13"/>
      <c r="B3107" s="221"/>
      <c r="C3107" s="222"/>
      <c r="D3107" s="223" t="s">
        <v>129</v>
      </c>
      <c r="E3107" s="224" t="s">
        <v>19</v>
      </c>
      <c r="F3107" s="225" t="s">
        <v>1241</v>
      </c>
      <c r="G3107" s="222"/>
      <c r="H3107" s="224" t="s">
        <v>19</v>
      </c>
      <c r="I3107" s="226"/>
      <c r="J3107" s="222"/>
      <c r="K3107" s="222"/>
      <c r="L3107" s="227"/>
      <c r="M3107" s="228"/>
      <c r="N3107" s="229"/>
      <c r="O3107" s="229"/>
      <c r="P3107" s="229"/>
      <c r="Q3107" s="229"/>
      <c r="R3107" s="229"/>
      <c r="S3107" s="229"/>
      <c r="T3107" s="230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31" t="s">
        <v>129</v>
      </c>
      <c r="AU3107" s="231" t="s">
        <v>81</v>
      </c>
      <c r="AV3107" s="13" t="s">
        <v>79</v>
      </c>
      <c r="AW3107" s="13" t="s">
        <v>33</v>
      </c>
      <c r="AX3107" s="13" t="s">
        <v>71</v>
      </c>
      <c r="AY3107" s="231" t="s">
        <v>117</v>
      </c>
    </row>
    <row r="3108" s="14" customFormat="1">
      <c r="A3108" s="14"/>
      <c r="B3108" s="232"/>
      <c r="C3108" s="233"/>
      <c r="D3108" s="223" t="s">
        <v>129</v>
      </c>
      <c r="E3108" s="234" t="s">
        <v>19</v>
      </c>
      <c r="F3108" s="235" t="s">
        <v>1126</v>
      </c>
      <c r="G3108" s="233"/>
      <c r="H3108" s="236">
        <v>16.722000000000001</v>
      </c>
      <c r="I3108" s="237"/>
      <c r="J3108" s="233"/>
      <c r="K3108" s="233"/>
      <c r="L3108" s="238"/>
      <c r="M3108" s="239"/>
      <c r="N3108" s="240"/>
      <c r="O3108" s="240"/>
      <c r="P3108" s="240"/>
      <c r="Q3108" s="240"/>
      <c r="R3108" s="240"/>
      <c r="S3108" s="240"/>
      <c r="T3108" s="241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42" t="s">
        <v>129</v>
      </c>
      <c r="AU3108" s="242" t="s">
        <v>81</v>
      </c>
      <c r="AV3108" s="14" t="s">
        <v>81</v>
      </c>
      <c r="AW3108" s="14" t="s">
        <v>33</v>
      </c>
      <c r="AX3108" s="14" t="s">
        <v>71</v>
      </c>
      <c r="AY3108" s="242" t="s">
        <v>117</v>
      </c>
    </row>
    <row r="3109" s="14" customFormat="1">
      <c r="A3109" s="14"/>
      <c r="B3109" s="232"/>
      <c r="C3109" s="233"/>
      <c r="D3109" s="223" t="s">
        <v>129</v>
      </c>
      <c r="E3109" s="234" t="s">
        <v>19</v>
      </c>
      <c r="F3109" s="235" t="s">
        <v>1120</v>
      </c>
      <c r="G3109" s="233"/>
      <c r="H3109" s="236">
        <v>-3.5699999999999998</v>
      </c>
      <c r="I3109" s="237"/>
      <c r="J3109" s="233"/>
      <c r="K3109" s="233"/>
      <c r="L3109" s="238"/>
      <c r="M3109" s="239"/>
      <c r="N3109" s="240"/>
      <c r="O3109" s="240"/>
      <c r="P3109" s="240"/>
      <c r="Q3109" s="240"/>
      <c r="R3109" s="240"/>
      <c r="S3109" s="240"/>
      <c r="T3109" s="241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42" t="s">
        <v>129</v>
      </c>
      <c r="AU3109" s="242" t="s">
        <v>81</v>
      </c>
      <c r="AV3109" s="14" t="s">
        <v>81</v>
      </c>
      <c r="AW3109" s="14" t="s">
        <v>33</v>
      </c>
      <c r="AX3109" s="14" t="s">
        <v>71</v>
      </c>
      <c r="AY3109" s="242" t="s">
        <v>117</v>
      </c>
    </row>
    <row r="3110" s="13" customFormat="1">
      <c r="A3110" s="13"/>
      <c r="B3110" s="221"/>
      <c r="C3110" s="222"/>
      <c r="D3110" s="223" t="s">
        <v>129</v>
      </c>
      <c r="E3110" s="224" t="s">
        <v>19</v>
      </c>
      <c r="F3110" s="225" t="s">
        <v>1242</v>
      </c>
      <c r="G3110" s="222"/>
      <c r="H3110" s="224" t="s">
        <v>19</v>
      </c>
      <c r="I3110" s="226"/>
      <c r="J3110" s="222"/>
      <c r="K3110" s="222"/>
      <c r="L3110" s="227"/>
      <c r="M3110" s="228"/>
      <c r="N3110" s="229"/>
      <c r="O3110" s="229"/>
      <c r="P3110" s="229"/>
      <c r="Q3110" s="229"/>
      <c r="R3110" s="229"/>
      <c r="S3110" s="229"/>
      <c r="T3110" s="230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1" t="s">
        <v>129</v>
      </c>
      <c r="AU3110" s="231" t="s">
        <v>81</v>
      </c>
      <c r="AV3110" s="13" t="s">
        <v>79</v>
      </c>
      <c r="AW3110" s="13" t="s">
        <v>33</v>
      </c>
      <c r="AX3110" s="13" t="s">
        <v>71</v>
      </c>
      <c r="AY3110" s="231" t="s">
        <v>117</v>
      </c>
    </row>
    <row r="3111" s="14" customFormat="1">
      <c r="A3111" s="14"/>
      <c r="B3111" s="232"/>
      <c r="C3111" s="233"/>
      <c r="D3111" s="223" t="s">
        <v>129</v>
      </c>
      <c r="E3111" s="234" t="s">
        <v>19</v>
      </c>
      <c r="F3111" s="235" t="s">
        <v>1243</v>
      </c>
      <c r="G3111" s="233"/>
      <c r="H3111" s="236">
        <v>8.8339999999999996</v>
      </c>
      <c r="I3111" s="237"/>
      <c r="J3111" s="233"/>
      <c r="K3111" s="233"/>
      <c r="L3111" s="238"/>
      <c r="M3111" s="239"/>
      <c r="N3111" s="240"/>
      <c r="O3111" s="240"/>
      <c r="P3111" s="240"/>
      <c r="Q3111" s="240"/>
      <c r="R3111" s="240"/>
      <c r="S3111" s="240"/>
      <c r="T3111" s="241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42" t="s">
        <v>129</v>
      </c>
      <c r="AU3111" s="242" t="s">
        <v>81</v>
      </c>
      <c r="AV3111" s="14" t="s">
        <v>81</v>
      </c>
      <c r="AW3111" s="14" t="s">
        <v>33</v>
      </c>
      <c r="AX3111" s="14" t="s">
        <v>71</v>
      </c>
      <c r="AY3111" s="242" t="s">
        <v>117</v>
      </c>
    </row>
    <row r="3112" s="14" customFormat="1">
      <c r="A3112" s="14"/>
      <c r="B3112" s="232"/>
      <c r="C3112" s="233"/>
      <c r="D3112" s="223" t="s">
        <v>129</v>
      </c>
      <c r="E3112" s="234" t="s">
        <v>19</v>
      </c>
      <c r="F3112" s="235" t="s">
        <v>1244</v>
      </c>
      <c r="G3112" s="233"/>
      <c r="H3112" s="236">
        <v>-2.52</v>
      </c>
      <c r="I3112" s="237"/>
      <c r="J3112" s="233"/>
      <c r="K3112" s="233"/>
      <c r="L3112" s="238"/>
      <c r="M3112" s="239"/>
      <c r="N3112" s="240"/>
      <c r="O3112" s="240"/>
      <c r="P3112" s="240"/>
      <c r="Q3112" s="240"/>
      <c r="R3112" s="240"/>
      <c r="S3112" s="240"/>
      <c r="T3112" s="241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42" t="s">
        <v>129</v>
      </c>
      <c r="AU3112" s="242" t="s">
        <v>81</v>
      </c>
      <c r="AV3112" s="14" t="s">
        <v>81</v>
      </c>
      <c r="AW3112" s="14" t="s">
        <v>33</v>
      </c>
      <c r="AX3112" s="14" t="s">
        <v>71</v>
      </c>
      <c r="AY3112" s="242" t="s">
        <v>117</v>
      </c>
    </row>
    <row r="3113" s="13" customFormat="1">
      <c r="A3113" s="13"/>
      <c r="B3113" s="221"/>
      <c r="C3113" s="222"/>
      <c r="D3113" s="223" t="s">
        <v>129</v>
      </c>
      <c r="E3113" s="224" t="s">
        <v>19</v>
      </c>
      <c r="F3113" s="225" t="s">
        <v>1245</v>
      </c>
      <c r="G3113" s="222"/>
      <c r="H3113" s="224" t="s">
        <v>19</v>
      </c>
      <c r="I3113" s="226"/>
      <c r="J3113" s="222"/>
      <c r="K3113" s="222"/>
      <c r="L3113" s="227"/>
      <c r="M3113" s="228"/>
      <c r="N3113" s="229"/>
      <c r="O3113" s="229"/>
      <c r="P3113" s="229"/>
      <c r="Q3113" s="229"/>
      <c r="R3113" s="229"/>
      <c r="S3113" s="229"/>
      <c r="T3113" s="230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31" t="s">
        <v>129</v>
      </c>
      <c r="AU3113" s="231" t="s">
        <v>81</v>
      </c>
      <c r="AV3113" s="13" t="s">
        <v>79</v>
      </c>
      <c r="AW3113" s="13" t="s">
        <v>33</v>
      </c>
      <c r="AX3113" s="13" t="s">
        <v>71</v>
      </c>
      <c r="AY3113" s="231" t="s">
        <v>117</v>
      </c>
    </row>
    <row r="3114" s="14" customFormat="1">
      <c r="A3114" s="14"/>
      <c r="B3114" s="232"/>
      <c r="C3114" s="233"/>
      <c r="D3114" s="223" t="s">
        <v>129</v>
      </c>
      <c r="E3114" s="234" t="s">
        <v>19</v>
      </c>
      <c r="F3114" s="235" t="s">
        <v>1158</v>
      </c>
      <c r="G3114" s="233"/>
      <c r="H3114" s="236">
        <v>15.775</v>
      </c>
      <c r="I3114" s="237"/>
      <c r="J3114" s="233"/>
      <c r="K3114" s="233"/>
      <c r="L3114" s="238"/>
      <c r="M3114" s="239"/>
      <c r="N3114" s="240"/>
      <c r="O3114" s="240"/>
      <c r="P3114" s="240"/>
      <c r="Q3114" s="240"/>
      <c r="R3114" s="240"/>
      <c r="S3114" s="240"/>
      <c r="T3114" s="241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42" t="s">
        <v>129</v>
      </c>
      <c r="AU3114" s="242" t="s">
        <v>81</v>
      </c>
      <c r="AV3114" s="14" t="s">
        <v>81</v>
      </c>
      <c r="AW3114" s="14" t="s">
        <v>33</v>
      </c>
      <c r="AX3114" s="14" t="s">
        <v>71</v>
      </c>
      <c r="AY3114" s="242" t="s">
        <v>117</v>
      </c>
    </row>
    <row r="3115" s="14" customFormat="1">
      <c r="A3115" s="14"/>
      <c r="B3115" s="232"/>
      <c r="C3115" s="233"/>
      <c r="D3115" s="223" t="s">
        <v>129</v>
      </c>
      <c r="E3115" s="234" t="s">
        <v>19</v>
      </c>
      <c r="F3115" s="235" t="s">
        <v>1148</v>
      </c>
      <c r="G3115" s="233"/>
      <c r="H3115" s="236">
        <v>-5.3520000000000003</v>
      </c>
      <c r="I3115" s="237"/>
      <c r="J3115" s="233"/>
      <c r="K3115" s="233"/>
      <c r="L3115" s="238"/>
      <c r="M3115" s="239"/>
      <c r="N3115" s="240"/>
      <c r="O3115" s="240"/>
      <c r="P3115" s="240"/>
      <c r="Q3115" s="240"/>
      <c r="R3115" s="240"/>
      <c r="S3115" s="240"/>
      <c r="T3115" s="241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42" t="s">
        <v>129</v>
      </c>
      <c r="AU3115" s="242" t="s">
        <v>81</v>
      </c>
      <c r="AV3115" s="14" t="s">
        <v>81</v>
      </c>
      <c r="AW3115" s="14" t="s">
        <v>33</v>
      </c>
      <c r="AX3115" s="14" t="s">
        <v>71</v>
      </c>
      <c r="AY3115" s="242" t="s">
        <v>117</v>
      </c>
    </row>
    <row r="3116" s="13" customFormat="1">
      <c r="A3116" s="13"/>
      <c r="B3116" s="221"/>
      <c r="C3116" s="222"/>
      <c r="D3116" s="223" t="s">
        <v>129</v>
      </c>
      <c r="E3116" s="224" t="s">
        <v>19</v>
      </c>
      <c r="F3116" s="225" t="s">
        <v>1246</v>
      </c>
      <c r="G3116" s="222"/>
      <c r="H3116" s="224" t="s">
        <v>19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1" t="s">
        <v>129</v>
      </c>
      <c r="AU3116" s="231" t="s">
        <v>81</v>
      </c>
      <c r="AV3116" s="13" t="s">
        <v>79</v>
      </c>
      <c r="AW3116" s="13" t="s">
        <v>33</v>
      </c>
      <c r="AX3116" s="13" t="s">
        <v>71</v>
      </c>
      <c r="AY3116" s="231" t="s">
        <v>117</v>
      </c>
    </row>
    <row r="3117" s="14" customFormat="1">
      <c r="A3117" s="14"/>
      <c r="B3117" s="232"/>
      <c r="C3117" s="233"/>
      <c r="D3117" s="223" t="s">
        <v>129</v>
      </c>
      <c r="E3117" s="234" t="s">
        <v>19</v>
      </c>
      <c r="F3117" s="235" t="s">
        <v>1247</v>
      </c>
      <c r="G3117" s="233"/>
      <c r="H3117" s="236">
        <v>16.091000000000001</v>
      </c>
      <c r="I3117" s="237"/>
      <c r="J3117" s="233"/>
      <c r="K3117" s="233"/>
      <c r="L3117" s="238"/>
      <c r="M3117" s="239"/>
      <c r="N3117" s="240"/>
      <c r="O3117" s="240"/>
      <c r="P3117" s="240"/>
      <c r="Q3117" s="240"/>
      <c r="R3117" s="240"/>
      <c r="S3117" s="240"/>
      <c r="T3117" s="241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42" t="s">
        <v>129</v>
      </c>
      <c r="AU3117" s="242" t="s">
        <v>81</v>
      </c>
      <c r="AV3117" s="14" t="s">
        <v>81</v>
      </c>
      <c r="AW3117" s="14" t="s">
        <v>33</v>
      </c>
      <c r="AX3117" s="14" t="s">
        <v>71</v>
      </c>
      <c r="AY3117" s="242" t="s">
        <v>117</v>
      </c>
    </row>
    <row r="3118" s="14" customFormat="1">
      <c r="A3118" s="14"/>
      <c r="B3118" s="232"/>
      <c r="C3118" s="233"/>
      <c r="D3118" s="223" t="s">
        <v>129</v>
      </c>
      <c r="E3118" s="234" t="s">
        <v>19</v>
      </c>
      <c r="F3118" s="235" t="s">
        <v>1248</v>
      </c>
      <c r="G3118" s="233"/>
      <c r="H3118" s="236">
        <v>-5.726</v>
      </c>
      <c r="I3118" s="237"/>
      <c r="J3118" s="233"/>
      <c r="K3118" s="233"/>
      <c r="L3118" s="238"/>
      <c r="M3118" s="239"/>
      <c r="N3118" s="240"/>
      <c r="O3118" s="240"/>
      <c r="P3118" s="240"/>
      <c r="Q3118" s="240"/>
      <c r="R3118" s="240"/>
      <c r="S3118" s="240"/>
      <c r="T3118" s="241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42" t="s">
        <v>129</v>
      </c>
      <c r="AU3118" s="242" t="s">
        <v>81</v>
      </c>
      <c r="AV3118" s="14" t="s">
        <v>81</v>
      </c>
      <c r="AW3118" s="14" t="s">
        <v>33</v>
      </c>
      <c r="AX3118" s="14" t="s">
        <v>71</v>
      </c>
      <c r="AY3118" s="242" t="s">
        <v>117</v>
      </c>
    </row>
    <row r="3119" s="13" customFormat="1">
      <c r="A3119" s="13"/>
      <c r="B3119" s="221"/>
      <c r="C3119" s="222"/>
      <c r="D3119" s="223" t="s">
        <v>129</v>
      </c>
      <c r="E3119" s="224" t="s">
        <v>19</v>
      </c>
      <c r="F3119" s="225" t="s">
        <v>1249</v>
      </c>
      <c r="G3119" s="222"/>
      <c r="H3119" s="224" t="s">
        <v>19</v>
      </c>
      <c r="I3119" s="226"/>
      <c r="J3119" s="222"/>
      <c r="K3119" s="222"/>
      <c r="L3119" s="227"/>
      <c r="M3119" s="228"/>
      <c r="N3119" s="229"/>
      <c r="O3119" s="229"/>
      <c r="P3119" s="229"/>
      <c r="Q3119" s="229"/>
      <c r="R3119" s="229"/>
      <c r="S3119" s="229"/>
      <c r="T3119" s="230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1" t="s">
        <v>129</v>
      </c>
      <c r="AU3119" s="231" t="s">
        <v>81</v>
      </c>
      <c r="AV3119" s="13" t="s">
        <v>79</v>
      </c>
      <c r="AW3119" s="13" t="s">
        <v>33</v>
      </c>
      <c r="AX3119" s="13" t="s">
        <v>71</v>
      </c>
      <c r="AY3119" s="231" t="s">
        <v>117</v>
      </c>
    </row>
    <row r="3120" s="14" customFormat="1">
      <c r="A3120" s="14"/>
      <c r="B3120" s="232"/>
      <c r="C3120" s="233"/>
      <c r="D3120" s="223" t="s">
        <v>129</v>
      </c>
      <c r="E3120" s="234" t="s">
        <v>19</v>
      </c>
      <c r="F3120" s="235" t="s">
        <v>1250</v>
      </c>
      <c r="G3120" s="233"/>
      <c r="H3120" s="236">
        <v>16.012</v>
      </c>
      <c r="I3120" s="237"/>
      <c r="J3120" s="233"/>
      <c r="K3120" s="233"/>
      <c r="L3120" s="238"/>
      <c r="M3120" s="239"/>
      <c r="N3120" s="240"/>
      <c r="O3120" s="240"/>
      <c r="P3120" s="240"/>
      <c r="Q3120" s="240"/>
      <c r="R3120" s="240"/>
      <c r="S3120" s="240"/>
      <c r="T3120" s="241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42" t="s">
        <v>129</v>
      </c>
      <c r="AU3120" s="242" t="s">
        <v>81</v>
      </c>
      <c r="AV3120" s="14" t="s">
        <v>81</v>
      </c>
      <c r="AW3120" s="14" t="s">
        <v>33</v>
      </c>
      <c r="AX3120" s="14" t="s">
        <v>71</v>
      </c>
      <c r="AY3120" s="242" t="s">
        <v>117</v>
      </c>
    </row>
    <row r="3121" s="14" customFormat="1">
      <c r="A3121" s="14"/>
      <c r="B3121" s="232"/>
      <c r="C3121" s="233"/>
      <c r="D3121" s="223" t="s">
        <v>129</v>
      </c>
      <c r="E3121" s="234" t="s">
        <v>19</v>
      </c>
      <c r="F3121" s="235" t="s">
        <v>1148</v>
      </c>
      <c r="G3121" s="233"/>
      <c r="H3121" s="236">
        <v>-5.3520000000000003</v>
      </c>
      <c r="I3121" s="237"/>
      <c r="J3121" s="233"/>
      <c r="K3121" s="233"/>
      <c r="L3121" s="238"/>
      <c r="M3121" s="239"/>
      <c r="N3121" s="240"/>
      <c r="O3121" s="240"/>
      <c r="P3121" s="240"/>
      <c r="Q3121" s="240"/>
      <c r="R3121" s="240"/>
      <c r="S3121" s="240"/>
      <c r="T3121" s="241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42" t="s">
        <v>129</v>
      </c>
      <c r="AU3121" s="242" t="s">
        <v>81</v>
      </c>
      <c r="AV3121" s="14" t="s">
        <v>81</v>
      </c>
      <c r="AW3121" s="14" t="s">
        <v>33</v>
      </c>
      <c r="AX3121" s="14" t="s">
        <v>71</v>
      </c>
      <c r="AY3121" s="242" t="s">
        <v>117</v>
      </c>
    </row>
    <row r="3122" s="13" customFormat="1">
      <c r="A3122" s="13"/>
      <c r="B3122" s="221"/>
      <c r="C3122" s="222"/>
      <c r="D3122" s="223" t="s">
        <v>129</v>
      </c>
      <c r="E3122" s="224" t="s">
        <v>19</v>
      </c>
      <c r="F3122" s="225" t="s">
        <v>1251</v>
      </c>
      <c r="G3122" s="222"/>
      <c r="H3122" s="224" t="s">
        <v>19</v>
      </c>
      <c r="I3122" s="226"/>
      <c r="J3122" s="222"/>
      <c r="K3122" s="222"/>
      <c r="L3122" s="227"/>
      <c r="M3122" s="228"/>
      <c r="N3122" s="229"/>
      <c r="O3122" s="229"/>
      <c r="P3122" s="229"/>
      <c r="Q3122" s="229"/>
      <c r="R3122" s="229"/>
      <c r="S3122" s="229"/>
      <c r="T3122" s="230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31" t="s">
        <v>129</v>
      </c>
      <c r="AU3122" s="231" t="s">
        <v>81</v>
      </c>
      <c r="AV3122" s="13" t="s">
        <v>79</v>
      </c>
      <c r="AW3122" s="13" t="s">
        <v>33</v>
      </c>
      <c r="AX3122" s="13" t="s">
        <v>71</v>
      </c>
      <c r="AY3122" s="231" t="s">
        <v>117</v>
      </c>
    </row>
    <row r="3123" s="14" customFormat="1">
      <c r="A3123" s="14"/>
      <c r="B3123" s="232"/>
      <c r="C3123" s="233"/>
      <c r="D3123" s="223" t="s">
        <v>129</v>
      </c>
      <c r="E3123" s="234" t="s">
        <v>19</v>
      </c>
      <c r="F3123" s="235" t="s">
        <v>1252</v>
      </c>
      <c r="G3123" s="233"/>
      <c r="H3123" s="236">
        <v>5.7149999999999999</v>
      </c>
      <c r="I3123" s="237"/>
      <c r="J3123" s="233"/>
      <c r="K3123" s="233"/>
      <c r="L3123" s="238"/>
      <c r="M3123" s="239"/>
      <c r="N3123" s="240"/>
      <c r="O3123" s="240"/>
      <c r="P3123" s="240"/>
      <c r="Q3123" s="240"/>
      <c r="R3123" s="240"/>
      <c r="S3123" s="240"/>
      <c r="T3123" s="241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42" t="s">
        <v>129</v>
      </c>
      <c r="AU3123" s="242" t="s">
        <v>81</v>
      </c>
      <c r="AV3123" s="14" t="s">
        <v>81</v>
      </c>
      <c r="AW3123" s="14" t="s">
        <v>33</v>
      </c>
      <c r="AX3123" s="14" t="s">
        <v>71</v>
      </c>
      <c r="AY3123" s="242" t="s">
        <v>117</v>
      </c>
    </row>
    <row r="3124" s="14" customFormat="1">
      <c r="A3124" s="14"/>
      <c r="B3124" s="232"/>
      <c r="C3124" s="233"/>
      <c r="D3124" s="223" t="s">
        <v>129</v>
      </c>
      <c r="E3124" s="234" t="s">
        <v>19</v>
      </c>
      <c r="F3124" s="235" t="s">
        <v>1145</v>
      </c>
      <c r="G3124" s="233"/>
      <c r="H3124" s="236">
        <v>-2.6760000000000002</v>
      </c>
      <c r="I3124" s="237"/>
      <c r="J3124" s="233"/>
      <c r="K3124" s="233"/>
      <c r="L3124" s="238"/>
      <c r="M3124" s="239"/>
      <c r="N3124" s="240"/>
      <c r="O3124" s="240"/>
      <c r="P3124" s="240"/>
      <c r="Q3124" s="240"/>
      <c r="R3124" s="240"/>
      <c r="S3124" s="240"/>
      <c r="T3124" s="241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42" t="s">
        <v>129</v>
      </c>
      <c r="AU3124" s="242" t="s">
        <v>81</v>
      </c>
      <c r="AV3124" s="14" t="s">
        <v>81</v>
      </c>
      <c r="AW3124" s="14" t="s">
        <v>33</v>
      </c>
      <c r="AX3124" s="14" t="s">
        <v>71</v>
      </c>
      <c r="AY3124" s="242" t="s">
        <v>117</v>
      </c>
    </row>
    <row r="3125" s="13" customFormat="1">
      <c r="A3125" s="13"/>
      <c r="B3125" s="221"/>
      <c r="C3125" s="222"/>
      <c r="D3125" s="223" t="s">
        <v>129</v>
      </c>
      <c r="E3125" s="224" t="s">
        <v>19</v>
      </c>
      <c r="F3125" s="225" t="s">
        <v>1253</v>
      </c>
      <c r="G3125" s="222"/>
      <c r="H3125" s="224" t="s">
        <v>19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1" t="s">
        <v>129</v>
      </c>
      <c r="AU3125" s="231" t="s">
        <v>81</v>
      </c>
      <c r="AV3125" s="13" t="s">
        <v>79</v>
      </c>
      <c r="AW3125" s="13" t="s">
        <v>33</v>
      </c>
      <c r="AX3125" s="13" t="s">
        <v>71</v>
      </c>
      <c r="AY3125" s="231" t="s">
        <v>117</v>
      </c>
    </row>
    <row r="3126" s="14" customFormat="1">
      <c r="A3126" s="14"/>
      <c r="B3126" s="232"/>
      <c r="C3126" s="233"/>
      <c r="D3126" s="223" t="s">
        <v>129</v>
      </c>
      <c r="E3126" s="234" t="s">
        <v>19</v>
      </c>
      <c r="F3126" s="235" t="s">
        <v>1254</v>
      </c>
      <c r="G3126" s="233"/>
      <c r="H3126" s="236">
        <v>13.314</v>
      </c>
      <c r="I3126" s="237"/>
      <c r="J3126" s="233"/>
      <c r="K3126" s="233"/>
      <c r="L3126" s="238"/>
      <c r="M3126" s="239"/>
      <c r="N3126" s="240"/>
      <c r="O3126" s="240"/>
      <c r="P3126" s="240"/>
      <c r="Q3126" s="240"/>
      <c r="R3126" s="240"/>
      <c r="S3126" s="240"/>
      <c r="T3126" s="241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42" t="s">
        <v>129</v>
      </c>
      <c r="AU3126" s="242" t="s">
        <v>81</v>
      </c>
      <c r="AV3126" s="14" t="s">
        <v>81</v>
      </c>
      <c r="AW3126" s="14" t="s">
        <v>33</v>
      </c>
      <c r="AX3126" s="14" t="s">
        <v>71</v>
      </c>
      <c r="AY3126" s="242" t="s">
        <v>117</v>
      </c>
    </row>
    <row r="3127" s="14" customFormat="1">
      <c r="A3127" s="14"/>
      <c r="B3127" s="232"/>
      <c r="C3127" s="233"/>
      <c r="D3127" s="223" t="s">
        <v>129</v>
      </c>
      <c r="E3127" s="234" t="s">
        <v>19</v>
      </c>
      <c r="F3127" s="235" t="s">
        <v>1148</v>
      </c>
      <c r="G3127" s="233"/>
      <c r="H3127" s="236">
        <v>-5.3520000000000003</v>
      </c>
      <c r="I3127" s="237"/>
      <c r="J3127" s="233"/>
      <c r="K3127" s="233"/>
      <c r="L3127" s="238"/>
      <c r="M3127" s="239"/>
      <c r="N3127" s="240"/>
      <c r="O3127" s="240"/>
      <c r="P3127" s="240"/>
      <c r="Q3127" s="240"/>
      <c r="R3127" s="240"/>
      <c r="S3127" s="240"/>
      <c r="T3127" s="241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42" t="s">
        <v>129</v>
      </c>
      <c r="AU3127" s="242" t="s">
        <v>81</v>
      </c>
      <c r="AV3127" s="14" t="s">
        <v>81</v>
      </c>
      <c r="AW3127" s="14" t="s">
        <v>33</v>
      </c>
      <c r="AX3127" s="14" t="s">
        <v>71</v>
      </c>
      <c r="AY3127" s="242" t="s">
        <v>117</v>
      </c>
    </row>
    <row r="3128" s="13" customFormat="1">
      <c r="A3128" s="13"/>
      <c r="B3128" s="221"/>
      <c r="C3128" s="222"/>
      <c r="D3128" s="223" t="s">
        <v>129</v>
      </c>
      <c r="E3128" s="224" t="s">
        <v>19</v>
      </c>
      <c r="F3128" s="225" t="s">
        <v>1255</v>
      </c>
      <c r="G3128" s="222"/>
      <c r="H3128" s="224" t="s">
        <v>19</v>
      </c>
      <c r="I3128" s="226"/>
      <c r="J3128" s="222"/>
      <c r="K3128" s="222"/>
      <c r="L3128" s="227"/>
      <c r="M3128" s="228"/>
      <c r="N3128" s="229"/>
      <c r="O3128" s="229"/>
      <c r="P3128" s="229"/>
      <c r="Q3128" s="229"/>
      <c r="R3128" s="229"/>
      <c r="S3128" s="229"/>
      <c r="T3128" s="230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1" t="s">
        <v>129</v>
      </c>
      <c r="AU3128" s="231" t="s">
        <v>81</v>
      </c>
      <c r="AV3128" s="13" t="s">
        <v>79</v>
      </c>
      <c r="AW3128" s="13" t="s">
        <v>33</v>
      </c>
      <c r="AX3128" s="13" t="s">
        <v>71</v>
      </c>
      <c r="AY3128" s="231" t="s">
        <v>117</v>
      </c>
    </row>
    <row r="3129" s="14" customFormat="1">
      <c r="A3129" s="14"/>
      <c r="B3129" s="232"/>
      <c r="C3129" s="233"/>
      <c r="D3129" s="223" t="s">
        <v>129</v>
      </c>
      <c r="E3129" s="234" t="s">
        <v>19</v>
      </c>
      <c r="F3129" s="235" t="s">
        <v>1256</v>
      </c>
      <c r="G3129" s="233"/>
      <c r="H3129" s="236">
        <v>8.7390000000000008</v>
      </c>
      <c r="I3129" s="237"/>
      <c r="J3129" s="233"/>
      <c r="K3129" s="233"/>
      <c r="L3129" s="238"/>
      <c r="M3129" s="239"/>
      <c r="N3129" s="240"/>
      <c r="O3129" s="240"/>
      <c r="P3129" s="240"/>
      <c r="Q3129" s="240"/>
      <c r="R3129" s="240"/>
      <c r="S3129" s="240"/>
      <c r="T3129" s="241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42" t="s">
        <v>129</v>
      </c>
      <c r="AU3129" s="242" t="s">
        <v>81</v>
      </c>
      <c r="AV3129" s="14" t="s">
        <v>81</v>
      </c>
      <c r="AW3129" s="14" t="s">
        <v>33</v>
      </c>
      <c r="AX3129" s="14" t="s">
        <v>71</v>
      </c>
      <c r="AY3129" s="242" t="s">
        <v>117</v>
      </c>
    </row>
    <row r="3130" s="14" customFormat="1">
      <c r="A3130" s="14"/>
      <c r="B3130" s="232"/>
      <c r="C3130" s="233"/>
      <c r="D3130" s="223" t="s">
        <v>129</v>
      </c>
      <c r="E3130" s="234" t="s">
        <v>19</v>
      </c>
      <c r="F3130" s="235" t="s">
        <v>1145</v>
      </c>
      <c r="G3130" s="233"/>
      <c r="H3130" s="236">
        <v>-2.6760000000000002</v>
      </c>
      <c r="I3130" s="237"/>
      <c r="J3130" s="233"/>
      <c r="K3130" s="233"/>
      <c r="L3130" s="238"/>
      <c r="M3130" s="239"/>
      <c r="N3130" s="240"/>
      <c r="O3130" s="240"/>
      <c r="P3130" s="240"/>
      <c r="Q3130" s="240"/>
      <c r="R3130" s="240"/>
      <c r="S3130" s="240"/>
      <c r="T3130" s="241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42" t="s">
        <v>129</v>
      </c>
      <c r="AU3130" s="242" t="s">
        <v>81</v>
      </c>
      <c r="AV3130" s="14" t="s">
        <v>81</v>
      </c>
      <c r="AW3130" s="14" t="s">
        <v>33</v>
      </c>
      <c r="AX3130" s="14" t="s">
        <v>71</v>
      </c>
      <c r="AY3130" s="242" t="s">
        <v>117</v>
      </c>
    </row>
    <row r="3131" s="13" customFormat="1">
      <c r="A3131" s="13"/>
      <c r="B3131" s="221"/>
      <c r="C3131" s="222"/>
      <c r="D3131" s="223" t="s">
        <v>129</v>
      </c>
      <c r="E3131" s="224" t="s">
        <v>19</v>
      </c>
      <c r="F3131" s="225" t="s">
        <v>1257</v>
      </c>
      <c r="G3131" s="222"/>
      <c r="H3131" s="224" t="s">
        <v>19</v>
      </c>
      <c r="I3131" s="226"/>
      <c r="J3131" s="222"/>
      <c r="K3131" s="222"/>
      <c r="L3131" s="227"/>
      <c r="M3131" s="228"/>
      <c r="N3131" s="229"/>
      <c r="O3131" s="229"/>
      <c r="P3131" s="229"/>
      <c r="Q3131" s="229"/>
      <c r="R3131" s="229"/>
      <c r="S3131" s="229"/>
      <c r="T3131" s="230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1" t="s">
        <v>129</v>
      </c>
      <c r="AU3131" s="231" t="s">
        <v>81</v>
      </c>
      <c r="AV3131" s="13" t="s">
        <v>79</v>
      </c>
      <c r="AW3131" s="13" t="s">
        <v>33</v>
      </c>
      <c r="AX3131" s="13" t="s">
        <v>71</v>
      </c>
      <c r="AY3131" s="231" t="s">
        <v>117</v>
      </c>
    </row>
    <row r="3132" s="14" customFormat="1">
      <c r="A3132" s="14"/>
      <c r="B3132" s="232"/>
      <c r="C3132" s="233"/>
      <c r="D3132" s="223" t="s">
        <v>129</v>
      </c>
      <c r="E3132" s="234" t="s">
        <v>19</v>
      </c>
      <c r="F3132" s="235" t="s">
        <v>1258</v>
      </c>
      <c r="G3132" s="233"/>
      <c r="H3132" s="236">
        <v>14.75</v>
      </c>
      <c r="I3132" s="237"/>
      <c r="J3132" s="233"/>
      <c r="K3132" s="233"/>
      <c r="L3132" s="238"/>
      <c r="M3132" s="239"/>
      <c r="N3132" s="240"/>
      <c r="O3132" s="240"/>
      <c r="P3132" s="240"/>
      <c r="Q3132" s="240"/>
      <c r="R3132" s="240"/>
      <c r="S3132" s="240"/>
      <c r="T3132" s="241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42" t="s">
        <v>129</v>
      </c>
      <c r="AU3132" s="242" t="s">
        <v>81</v>
      </c>
      <c r="AV3132" s="14" t="s">
        <v>81</v>
      </c>
      <c r="AW3132" s="14" t="s">
        <v>33</v>
      </c>
      <c r="AX3132" s="14" t="s">
        <v>71</v>
      </c>
      <c r="AY3132" s="242" t="s">
        <v>117</v>
      </c>
    </row>
    <row r="3133" s="14" customFormat="1">
      <c r="A3133" s="14"/>
      <c r="B3133" s="232"/>
      <c r="C3133" s="233"/>
      <c r="D3133" s="223" t="s">
        <v>129</v>
      </c>
      <c r="E3133" s="234" t="s">
        <v>19</v>
      </c>
      <c r="F3133" s="235" t="s">
        <v>1148</v>
      </c>
      <c r="G3133" s="233"/>
      <c r="H3133" s="236">
        <v>-5.3520000000000003</v>
      </c>
      <c r="I3133" s="237"/>
      <c r="J3133" s="233"/>
      <c r="K3133" s="233"/>
      <c r="L3133" s="238"/>
      <c r="M3133" s="239"/>
      <c r="N3133" s="240"/>
      <c r="O3133" s="240"/>
      <c r="P3133" s="240"/>
      <c r="Q3133" s="240"/>
      <c r="R3133" s="240"/>
      <c r="S3133" s="240"/>
      <c r="T3133" s="241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42" t="s">
        <v>129</v>
      </c>
      <c r="AU3133" s="242" t="s">
        <v>81</v>
      </c>
      <c r="AV3133" s="14" t="s">
        <v>81</v>
      </c>
      <c r="AW3133" s="14" t="s">
        <v>33</v>
      </c>
      <c r="AX3133" s="14" t="s">
        <v>71</v>
      </c>
      <c r="AY3133" s="242" t="s">
        <v>117</v>
      </c>
    </row>
    <row r="3134" s="13" customFormat="1">
      <c r="A3134" s="13"/>
      <c r="B3134" s="221"/>
      <c r="C3134" s="222"/>
      <c r="D3134" s="223" t="s">
        <v>129</v>
      </c>
      <c r="E3134" s="224" t="s">
        <v>19</v>
      </c>
      <c r="F3134" s="225" t="s">
        <v>1259</v>
      </c>
      <c r="G3134" s="222"/>
      <c r="H3134" s="224" t="s">
        <v>19</v>
      </c>
      <c r="I3134" s="226"/>
      <c r="J3134" s="222"/>
      <c r="K3134" s="222"/>
      <c r="L3134" s="227"/>
      <c r="M3134" s="228"/>
      <c r="N3134" s="229"/>
      <c r="O3134" s="229"/>
      <c r="P3134" s="229"/>
      <c r="Q3134" s="229"/>
      <c r="R3134" s="229"/>
      <c r="S3134" s="229"/>
      <c r="T3134" s="230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1" t="s">
        <v>129</v>
      </c>
      <c r="AU3134" s="231" t="s">
        <v>81</v>
      </c>
      <c r="AV3134" s="13" t="s">
        <v>79</v>
      </c>
      <c r="AW3134" s="13" t="s">
        <v>33</v>
      </c>
      <c r="AX3134" s="13" t="s">
        <v>71</v>
      </c>
      <c r="AY3134" s="231" t="s">
        <v>117</v>
      </c>
    </row>
    <row r="3135" s="14" customFormat="1">
      <c r="A3135" s="14"/>
      <c r="B3135" s="232"/>
      <c r="C3135" s="233"/>
      <c r="D3135" s="223" t="s">
        <v>129</v>
      </c>
      <c r="E3135" s="234" t="s">
        <v>19</v>
      </c>
      <c r="F3135" s="235" t="s">
        <v>1260</v>
      </c>
      <c r="G3135" s="233"/>
      <c r="H3135" s="236">
        <v>10.096</v>
      </c>
      <c r="I3135" s="237"/>
      <c r="J3135" s="233"/>
      <c r="K3135" s="233"/>
      <c r="L3135" s="238"/>
      <c r="M3135" s="239"/>
      <c r="N3135" s="240"/>
      <c r="O3135" s="240"/>
      <c r="P3135" s="240"/>
      <c r="Q3135" s="240"/>
      <c r="R3135" s="240"/>
      <c r="S3135" s="240"/>
      <c r="T3135" s="241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42" t="s">
        <v>129</v>
      </c>
      <c r="AU3135" s="242" t="s">
        <v>81</v>
      </c>
      <c r="AV3135" s="14" t="s">
        <v>81</v>
      </c>
      <c r="AW3135" s="14" t="s">
        <v>33</v>
      </c>
      <c r="AX3135" s="14" t="s">
        <v>71</v>
      </c>
      <c r="AY3135" s="242" t="s">
        <v>117</v>
      </c>
    </row>
    <row r="3136" s="14" customFormat="1">
      <c r="A3136" s="14"/>
      <c r="B3136" s="232"/>
      <c r="C3136" s="233"/>
      <c r="D3136" s="223" t="s">
        <v>129</v>
      </c>
      <c r="E3136" s="234" t="s">
        <v>19</v>
      </c>
      <c r="F3136" s="235" t="s">
        <v>1145</v>
      </c>
      <c r="G3136" s="233"/>
      <c r="H3136" s="236">
        <v>-2.6760000000000002</v>
      </c>
      <c r="I3136" s="237"/>
      <c r="J3136" s="233"/>
      <c r="K3136" s="233"/>
      <c r="L3136" s="238"/>
      <c r="M3136" s="239"/>
      <c r="N3136" s="240"/>
      <c r="O3136" s="240"/>
      <c r="P3136" s="240"/>
      <c r="Q3136" s="240"/>
      <c r="R3136" s="240"/>
      <c r="S3136" s="240"/>
      <c r="T3136" s="241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42" t="s">
        <v>129</v>
      </c>
      <c r="AU3136" s="242" t="s">
        <v>81</v>
      </c>
      <c r="AV3136" s="14" t="s">
        <v>81</v>
      </c>
      <c r="AW3136" s="14" t="s">
        <v>33</v>
      </c>
      <c r="AX3136" s="14" t="s">
        <v>71</v>
      </c>
      <c r="AY3136" s="242" t="s">
        <v>117</v>
      </c>
    </row>
    <row r="3137" s="13" customFormat="1">
      <c r="A3137" s="13"/>
      <c r="B3137" s="221"/>
      <c r="C3137" s="222"/>
      <c r="D3137" s="223" t="s">
        <v>129</v>
      </c>
      <c r="E3137" s="224" t="s">
        <v>19</v>
      </c>
      <c r="F3137" s="225" t="s">
        <v>1261</v>
      </c>
      <c r="G3137" s="222"/>
      <c r="H3137" s="224" t="s">
        <v>19</v>
      </c>
      <c r="I3137" s="226"/>
      <c r="J3137" s="222"/>
      <c r="K3137" s="222"/>
      <c r="L3137" s="227"/>
      <c r="M3137" s="228"/>
      <c r="N3137" s="229"/>
      <c r="O3137" s="229"/>
      <c r="P3137" s="229"/>
      <c r="Q3137" s="229"/>
      <c r="R3137" s="229"/>
      <c r="S3137" s="229"/>
      <c r="T3137" s="230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1" t="s">
        <v>129</v>
      </c>
      <c r="AU3137" s="231" t="s">
        <v>81</v>
      </c>
      <c r="AV3137" s="13" t="s">
        <v>79</v>
      </c>
      <c r="AW3137" s="13" t="s">
        <v>33</v>
      </c>
      <c r="AX3137" s="13" t="s">
        <v>71</v>
      </c>
      <c r="AY3137" s="231" t="s">
        <v>117</v>
      </c>
    </row>
    <row r="3138" s="14" customFormat="1">
      <c r="A3138" s="14"/>
      <c r="B3138" s="232"/>
      <c r="C3138" s="233"/>
      <c r="D3138" s="223" t="s">
        <v>129</v>
      </c>
      <c r="E3138" s="234" t="s">
        <v>19</v>
      </c>
      <c r="F3138" s="235" t="s">
        <v>1262</v>
      </c>
      <c r="G3138" s="233"/>
      <c r="H3138" s="236">
        <v>14.797000000000001</v>
      </c>
      <c r="I3138" s="237"/>
      <c r="J3138" s="233"/>
      <c r="K3138" s="233"/>
      <c r="L3138" s="238"/>
      <c r="M3138" s="239"/>
      <c r="N3138" s="240"/>
      <c r="O3138" s="240"/>
      <c r="P3138" s="240"/>
      <c r="Q3138" s="240"/>
      <c r="R3138" s="240"/>
      <c r="S3138" s="240"/>
      <c r="T3138" s="241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42" t="s">
        <v>129</v>
      </c>
      <c r="AU3138" s="242" t="s">
        <v>81</v>
      </c>
      <c r="AV3138" s="14" t="s">
        <v>81</v>
      </c>
      <c r="AW3138" s="14" t="s">
        <v>33</v>
      </c>
      <c r="AX3138" s="14" t="s">
        <v>71</v>
      </c>
      <c r="AY3138" s="242" t="s">
        <v>117</v>
      </c>
    </row>
    <row r="3139" s="14" customFormat="1">
      <c r="A3139" s="14"/>
      <c r="B3139" s="232"/>
      <c r="C3139" s="233"/>
      <c r="D3139" s="223" t="s">
        <v>129</v>
      </c>
      <c r="E3139" s="234" t="s">
        <v>19</v>
      </c>
      <c r="F3139" s="235" t="s">
        <v>1148</v>
      </c>
      <c r="G3139" s="233"/>
      <c r="H3139" s="236">
        <v>-5.3520000000000003</v>
      </c>
      <c r="I3139" s="237"/>
      <c r="J3139" s="233"/>
      <c r="K3139" s="233"/>
      <c r="L3139" s="238"/>
      <c r="M3139" s="239"/>
      <c r="N3139" s="240"/>
      <c r="O3139" s="240"/>
      <c r="P3139" s="240"/>
      <c r="Q3139" s="240"/>
      <c r="R3139" s="240"/>
      <c r="S3139" s="240"/>
      <c r="T3139" s="241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42" t="s">
        <v>129</v>
      </c>
      <c r="AU3139" s="242" t="s">
        <v>81</v>
      </c>
      <c r="AV3139" s="14" t="s">
        <v>81</v>
      </c>
      <c r="AW3139" s="14" t="s">
        <v>33</v>
      </c>
      <c r="AX3139" s="14" t="s">
        <v>71</v>
      </c>
      <c r="AY3139" s="242" t="s">
        <v>117</v>
      </c>
    </row>
    <row r="3140" s="13" customFormat="1">
      <c r="A3140" s="13"/>
      <c r="B3140" s="221"/>
      <c r="C3140" s="222"/>
      <c r="D3140" s="223" t="s">
        <v>129</v>
      </c>
      <c r="E3140" s="224" t="s">
        <v>19</v>
      </c>
      <c r="F3140" s="225" t="s">
        <v>1263</v>
      </c>
      <c r="G3140" s="222"/>
      <c r="H3140" s="224" t="s">
        <v>19</v>
      </c>
      <c r="I3140" s="226"/>
      <c r="J3140" s="222"/>
      <c r="K3140" s="222"/>
      <c r="L3140" s="227"/>
      <c r="M3140" s="228"/>
      <c r="N3140" s="229"/>
      <c r="O3140" s="229"/>
      <c r="P3140" s="229"/>
      <c r="Q3140" s="229"/>
      <c r="R3140" s="229"/>
      <c r="S3140" s="229"/>
      <c r="T3140" s="230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1" t="s">
        <v>129</v>
      </c>
      <c r="AU3140" s="231" t="s">
        <v>81</v>
      </c>
      <c r="AV3140" s="13" t="s">
        <v>79</v>
      </c>
      <c r="AW3140" s="13" t="s">
        <v>33</v>
      </c>
      <c r="AX3140" s="13" t="s">
        <v>71</v>
      </c>
      <c r="AY3140" s="231" t="s">
        <v>117</v>
      </c>
    </row>
    <row r="3141" s="14" customFormat="1">
      <c r="A3141" s="14"/>
      <c r="B3141" s="232"/>
      <c r="C3141" s="233"/>
      <c r="D3141" s="223" t="s">
        <v>129</v>
      </c>
      <c r="E3141" s="234" t="s">
        <v>19</v>
      </c>
      <c r="F3141" s="235" t="s">
        <v>1264</v>
      </c>
      <c r="G3141" s="233"/>
      <c r="H3141" s="236">
        <v>14.781000000000001</v>
      </c>
      <c r="I3141" s="237"/>
      <c r="J3141" s="233"/>
      <c r="K3141" s="233"/>
      <c r="L3141" s="238"/>
      <c r="M3141" s="239"/>
      <c r="N3141" s="240"/>
      <c r="O3141" s="240"/>
      <c r="P3141" s="240"/>
      <c r="Q3141" s="240"/>
      <c r="R3141" s="240"/>
      <c r="S3141" s="240"/>
      <c r="T3141" s="241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42" t="s">
        <v>129</v>
      </c>
      <c r="AU3141" s="242" t="s">
        <v>81</v>
      </c>
      <c r="AV3141" s="14" t="s">
        <v>81</v>
      </c>
      <c r="AW3141" s="14" t="s">
        <v>33</v>
      </c>
      <c r="AX3141" s="14" t="s">
        <v>71</v>
      </c>
      <c r="AY3141" s="242" t="s">
        <v>117</v>
      </c>
    </row>
    <row r="3142" s="14" customFormat="1">
      <c r="A3142" s="14"/>
      <c r="B3142" s="232"/>
      <c r="C3142" s="233"/>
      <c r="D3142" s="223" t="s">
        <v>129</v>
      </c>
      <c r="E3142" s="234" t="s">
        <v>19</v>
      </c>
      <c r="F3142" s="235" t="s">
        <v>1148</v>
      </c>
      <c r="G3142" s="233"/>
      <c r="H3142" s="236">
        <v>-5.3520000000000003</v>
      </c>
      <c r="I3142" s="237"/>
      <c r="J3142" s="233"/>
      <c r="K3142" s="233"/>
      <c r="L3142" s="238"/>
      <c r="M3142" s="239"/>
      <c r="N3142" s="240"/>
      <c r="O3142" s="240"/>
      <c r="P3142" s="240"/>
      <c r="Q3142" s="240"/>
      <c r="R3142" s="240"/>
      <c r="S3142" s="240"/>
      <c r="T3142" s="241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42" t="s">
        <v>129</v>
      </c>
      <c r="AU3142" s="242" t="s">
        <v>81</v>
      </c>
      <c r="AV3142" s="14" t="s">
        <v>81</v>
      </c>
      <c r="AW3142" s="14" t="s">
        <v>33</v>
      </c>
      <c r="AX3142" s="14" t="s">
        <v>71</v>
      </c>
      <c r="AY3142" s="242" t="s">
        <v>117</v>
      </c>
    </row>
    <row r="3143" s="13" customFormat="1">
      <c r="A3143" s="13"/>
      <c r="B3143" s="221"/>
      <c r="C3143" s="222"/>
      <c r="D3143" s="223" t="s">
        <v>129</v>
      </c>
      <c r="E3143" s="224" t="s">
        <v>19</v>
      </c>
      <c r="F3143" s="225" t="s">
        <v>1265</v>
      </c>
      <c r="G3143" s="222"/>
      <c r="H3143" s="224" t="s">
        <v>19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1" t="s">
        <v>129</v>
      </c>
      <c r="AU3143" s="231" t="s">
        <v>81</v>
      </c>
      <c r="AV3143" s="13" t="s">
        <v>79</v>
      </c>
      <c r="AW3143" s="13" t="s">
        <v>33</v>
      </c>
      <c r="AX3143" s="13" t="s">
        <v>71</v>
      </c>
      <c r="AY3143" s="231" t="s">
        <v>117</v>
      </c>
    </row>
    <row r="3144" s="14" customFormat="1">
      <c r="A3144" s="14"/>
      <c r="B3144" s="232"/>
      <c r="C3144" s="233"/>
      <c r="D3144" s="223" t="s">
        <v>129</v>
      </c>
      <c r="E3144" s="234" t="s">
        <v>19</v>
      </c>
      <c r="F3144" s="235" t="s">
        <v>1266</v>
      </c>
      <c r="G3144" s="233"/>
      <c r="H3144" s="236">
        <v>9.4649999999999999</v>
      </c>
      <c r="I3144" s="237"/>
      <c r="J3144" s="233"/>
      <c r="K3144" s="233"/>
      <c r="L3144" s="238"/>
      <c r="M3144" s="239"/>
      <c r="N3144" s="240"/>
      <c r="O3144" s="240"/>
      <c r="P3144" s="240"/>
      <c r="Q3144" s="240"/>
      <c r="R3144" s="240"/>
      <c r="S3144" s="240"/>
      <c r="T3144" s="241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42" t="s">
        <v>129</v>
      </c>
      <c r="AU3144" s="242" t="s">
        <v>81</v>
      </c>
      <c r="AV3144" s="14" t="s">
        <v>81</v>
      </c>
      <c r="AW3144" s="14" t="s">
        <v>33</v>
      </c>
      <c r="AX3144" s="14" t="s">
        <v>71</v>
      </c>
      <c r="AY3144" s="242" t="s">
        <v>117</v>
      </c>
    </row>
    <row r="3145" s="14" customFormat="1">
      <c r="A3145" s="14"/>
      <c r="B3145" s="232"/>
      <c r="C3145" s="233"/>
      <c r="D3145" s="223" t="s">
        <v>129</v>
      </c>
      <c r="E3145" s="234" t="s">
        <v>19</v>
      </c>
      <c r="F3145" s="235" t="s">
        <v>1145</v>
      </c>
      <c r="G3145" s="233"/>
      <c r="H3145" s="236">
        <v>-2.6760000000000002</v>
      </c>
      <c r="I3145" s="237"/>
      <c r="J3145" s="233"/>
      <c r="K3145" s="233"/>
      <c r="L3145" s="238"/>
      <c r="M3145" s="239"/>
      <c r="N3145" s="240"/>
      <c r="O3145" s="240"/>
      <c r="P3145" s="240"/>
      <c r="Q3145" s="240"/>
      <c r="R3145" s="240"/>
      <c r="S3145" s="240"/>
      <c r="T3145" s="241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42" t="s">
        <v>129</v>
      </c>
      <c r="AU3145" s="242" t="s">
        <v>81</v>
      </c>
      <c r="AV3145" s="14" t="s">
        <v>81</v>
      </c>
      <c r="AW3145" s="14" t="s">
        <v>33</v>
      </c>
      <c r="AX3145" s="14" t="s">
        <v>71</v>
      </c>
      <c r="AY3145" s="242" t="s">
        <v>117</v>
      </c>
    </row>
    <row r="3146" s="13" customFormat="1">
      <c r="A3146" s="13"/>
      <c r="B3146" s="221"/>
      <c r="C3146" s="222"/>
      <c r="D3146" s="223" t="s">
        <v>129</v>
      </c>
      <c r="E3146" s="224" t="s">
        <v>19</v>
      </c>
      <c r="F3146" s="225" t="s">
        <v>1267</v>
      </c>
      <c r="G3146" s="222"/>
      <c r="H3146" s="224" t="s">
        <v>19</v>
      </c>
      <c r="I3146" s="226"/>
      <c r="J3146" s="222"/>
      <c r="K3146" s="222"/>
      <c r="L3146" s="227"/>
      <c r="M3146" s="228"/>
      <c r="N3146" s="229"/>
      <c r="O3146" s="229"/>
      <c r="P3146" s="229"/>
      <c r="Q3146" s="229"/>
      <c r="R3146" s="229"/>
      <c r="S3146" s="229"/>
      <c r="T3146" s="230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1" t="s">
        <v>129</v>
      </c>
      <c r="AU3146" s="231" t="s">
        <v>81</v>
      </c>
      <c r="AV3146" s="13" t="s">
        <v>79</v>
      </c>
      <c r="AW3146" s="13" t="s">
        <v>33</v>
      </c>
      <c r="AX3146" s="13" t="s">
        <v>71</v>
      </c>
      <c r="AY3146" s="231" t="s">
        <v>117</v>
      </c>
    </row>
    <row r="3147" s="14" customFormat="1">
      <c r="A3147" s="14"/>
      <c r="B3147" s="232"/>
      <c r="C3147" s="233"/>
      <c r="D3147" s="223" t="s">
        <v>129</v>
      </c>
      <c r="E3147" s="234" t="s">
        <v>19</v>
      </c>
      <c r="F3147" s="235" t="s">
        <v>1158</v>
      </c>
      <c r="G3147" s="233"/>
      <c r="H3147" s="236">
        <v>15.775</v>
      </c>
      <c r="I3147" s="237"/>
      <c r="J3147" s="233"/>
      <c r="K3147" s="233"/>
      <c r="L3147" s="238"/>
      <c r="M3147" s="239"/>
      <c r="N3147" s="240"/>
      <c r="O3147" s="240"/>
      <c r="P3147" s="240"/>
      <c r="Q3147" s="240"/>
      <c r="R3147" s="240"/>
      <c r="S3147" s="240"/>
      <c r="T3147" s="241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42" t="s">
        <v>129</v>
      </c>
      <c r="AU3147" s="242" t="s">
        <v>81</v>
      </c>
      <c r="AV3147" s="14" t="s">
        <v>81</v>
      </c>
      <c r="AW3147" s="14" t="s">
        <v>33</v>
      </c>
      <c r="AX3147" s="14" t="s">
        <v>71</v>
      </c>
      <c r="AY3147" s="242" t="s">
        <v>117</v>
      </c>
    </row>
    <row r="3148" s="14" customFormat="1">
      <c r="A3148" s="14"/>
      <c r="B3148" s="232"/>
      <c r="C3148" s="233"/>
      <c r="D3148" s="223" t="s">
        <v>129</v>
      </c>
      <c r="E3148" s="234" t="s">
        <v>19</v>
      </c>
      <c r="F3148" s="235" t="s">
        <v>1148</v>
      </c>
      <c r="G3148" s="233"/>
      <c r="H3148" s="236">
        <v>-5.3520000000000003</v>
      </c>
      <c r="I3148" s="237"/>
      <c r="J3148" s="233"/>
      <c r="K3148" s="233"/>
      <c r="L3148" s="238"/>
      <c r="M3148" s="239"/>
      <c r="N3148" s="240"/>
      <c r="O3148" s="240"/>
      <c r="P3148" s="240"/>
      <c r="Q3148" s="240"/>
      <c r="R3148" s="240"/>
      <c r="S3148" s="240"/>
      <c r="T3148" s="241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42" t="s">
        <v>129</v>
      </c>
      <c r="AU3148" s="242" t="s">
        <v>81</v>
      </c>
      <c r="AV3148" s="14" t="s">
        <v>81</v>
      </c>
      <c r="AW3148" s="14" t="s">
        <v>33</v>
      </c>
      <c r="AX3148" s="14" t="s">
        <v>71</v>
      </c>
      <c r="AY3148" s="242" t="s">
        <v>117</v>
      </c>
    </row>
    <row r="3149" s="13" customFormat="1">
      <c r="A3149" s="13"/>
      <c r="B3149" s="221"/>
      <c r="C3149" s="222"/>
      <c r="D3149" s="223" t="s">
        <v>129</v>
      </c>
      <c r="E3149" s="224" t="s">
        <v>19</v>
      </c>
      <c r="F3149" s="225" t="s">
        <v>1268</v>
      </c>
      <c r="G3149" s="222"/>
      <c r="H3149" s="224" t="s">
        <v>19</v>
      </c>
      <c r="I3149" s="226"/>
      <c r="J3149" s="222"/>
      <c r="K3149" s="222"/>
      <c r="L3149" s="227"/>
      <c r="M3149" s="228"/>
      <c r="N3149" s="229"/>
      <c r="O3149" s="229"/>
      <c r="P3149" s="229"/>
      <c r="Q3149" s="229"/>
      <c r="R3149" s="229"/>
      <c r="S3149" s="229"/>
      <c r="T3149" s="230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1" t="s">
        <v>129</v>
      </c>
      <c r="AU3149" s="231" t="s">
        <v>81</v>
      </c>
      <c r="AV3149" s="13" t="s">
        <v>79</v>
      </c>
      <c r="AW3149" s="13" t="s">
        <v>33</v>
      </c>
      <c r="AX3149" s="13" t="s">
        <v>71</v>
      </c>
      <c r="AY3149" s="231" t="s">
        <v>117</v>
      </c>
    </row>
    <row r="3150" s="14" customFormat="1">
      <c r="A3150" s="14"/>
      <c r="B3150" s="232"/>
      <c r="C3150" s="233"/>
      <c r="D3150" s="223" t="s">
        <v>129</v>
      </c>
      <c r="E3150" s="234" t="s">
        <v>19</v>
      </c>
      <c r="F3150" s="235" t="s">
        <v>1269</v>
      </c>
      <c r="G3150" s="233"/>
      <c r="H3150" s="236">
        <v>32.543999999999997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42" t="s">
        <v>129</v>
      </c>
      <c r="AU3150" s="242" t="s">
        <v>81</v>
      </c>
      <c r="AV3150" s="14" t="s">
        <v>81</v>
      </c>
      <c r="AW3150" s="14" t="s">
        <v>33</v>
      </c>
      <c r="AX3150" s="14" t="s">
        <v>71</v>
      </c>
      <c r="AY3150" s="242" t="s">
        <v>117</v>
      </c>
    </row>
    <row r="3151" s="14" customFormat="1">
      <c r="A3151" s="14"/>
      <c r="B3151" s="232"/>
      <c r="C3151" s="233"/>
      <c r="D3151" s="223" t="s">
        <v>129</v>
      </c>
      <c r="E3151" s="234" t="s">
        <v>19</v>
      </c>
      <c r="F3151" s="235" t="s">
        <v>1156</v>
      </c>
      <c r="G3151" s="233"/>
      <c r="H3151" s="236">
        <v>-8.0280000000000005</v>
      </c>
      <c r="I3151" s="237"/>
      <c r="J3151" s="233"/>
      <c r="K3151" s="233"/>
      <c r="L3151" s="238"/>
      <c r="M3151" s="239"/>
      <c r="N3151" s="240"/>
      <c r="O3151" s="240"/>
      <c r="P3151" s="240"/>
      <c r="Q3151" s="240"/>
      <c r="R3151" s="240"/>
      <c r="S3151" s="240"/>
      <c r="T3151" s="241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42" t="s">
        <v>129</v>
      </c>
      <c r="AU3151" s="242" t="s">
        <v>81</v>
      </c>
      <c r="AV3151" s="14" t="s">
        <v>81</v>
      </c>
      <c r="AW3151" s="14" t="s">
        <v>33</v>
      </c>
      <c r="AX3151" s="14" t="s">
        <v>71</v>
      </c>
      <c r="AY3151" s="242" t="s">
        <v>117</v>
      </c>
    </row>
    <row r="3152" s="13" customFormat="1">
      <c r="A3152" s="13"/>
      <c r="B3152" s="221"/>
      <c r="C3152" s="222"/>
      <c r="D3152" s="223" t="s">
        <v>129</v>
      </c>
      <c r="E3152" s="224" t="s">
        <v>19</v>
      </c>
      <c r="F3152" s="225" t="s">
        <v>1270</v>
      </c>
      <c r="G3152" s="222"/>
      <c r="H3152" s="224" t="s">
        <v>19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1" t="s">
        <v>129</v>
      </c>
      <c r="AU3152" s="231" t="s">
        <v>81</v>
      </c>
      <c r="AV3152" s="13" t="s">
        <v>79</v>
      </c>
      <c r="AW3152" s="13" t="s">
        <v>33</v>
      </c>
      <c r="AX3152" s="13" t="s">
        <v>71</v>
      </c>
      <c r="AY3152" s="231" t="s">
        <v>117</v>
      </c>
    </row>
    <row r="3153" s="14" customFormat="1">
      <c r="A3153" s="14"/>
      <c r="B3153" s="232"/>
      <c r="C3153" s="233"/>
      <c r="D3153" s="223" t="s">
        <v>129</v>
      </c>
      <c r="E3153" s="234" t="s">
        <v>19</v>
      </c>
      <c r="F3153" s="235" t="s">
        <v>1271</v>
      </c>
      <c r="G3153" s="233"/>
      <c r="H3153" s="236">
        <v>14.955</v>
      </c>
      <c r="I3153" s="237"/>
      <c r="J3153" s="233"/>
      <c r="K3153" s="233"/>
      <c r="L3153" s="238"/>
      <c r="M3153" s="239"/>
      <c r="N3153" s="240"/>
      <c r="O3153" s="240"/>
      <c r="P3153" s="240"/>
      <c r="Q3153" s="240"/>
      <c r="R3153" s="240"/>
      <c r="S3153" s="240"/>
      <c r="T3153" s="241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42" t="s">
        <v>129</v>
      </c>
      <c r="AU3153" s="242" t="s">
        <v>81</v>
      </c>
      <c r="AV3153" s="14" t="s">
        <v>81</v>
      </c>
      <c r="AW3153" s="14" t="s">
        <v>33</v>
      </c>
      <c r="AX3153" s="14" t="s">
        <v>71</v>
      </c>
      <c r="AY3153" s="242" t="s">
        <v>117</v>
      </c>
    </row>
    <row r="3154" s="14" customFormat="1">
      <c r="A3154" s="14"/>
      <c r="B3154" s="232"/>
      <c r="C3154" s="233"/>
      <c r="D3154" s="223" t="s">
        <v>129</v>
      </c>
      <c r="E3154" s="234" t="s">
        <v>19</v>
      </c>
      <c r="F3154" s="235" t="s">
        <v>1148</v>
      </c>
      <c r="G3154" s="233"/>
      <c r="H3154" s="236">
        <v>-5.3520000000000003</v>
      </c>
      <c r="I3154" s="237"/>
      <c r="J3154" s="233"/>
      <c r="K3154" s="233"/>
      <c r="L3154" s="238"/>
      <c r="M3154" s="239"/>
      <c r="N3154" s="240"/>
      <c r="O3154" s="240"/>
      <c r="P3154" s="240"/>
      <c r="Q3154" s="240"/>
      <c r="R3154" s="240"/>
      <c r="S3154" s="240"/>
      <c r="T3154" s="241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42" t="s">
        <v>129</v>
      </c>
      <c r="AU3154" s="242" t="s">
        <v>81</v>
      </c>
      <c r="AV3154" s="14" t="s">
        <v>81</v>
      </c>
      <c r="AW3154" s="14" t="s">
        <v>33</v>
      </c>
      <c r="AX3154" s="14" t="s">
        <v>71</v>
      </c>
      <c r="AY3154" s="242" t="s">
        <v>117</v>
      </c>
    </row>
    <row r="3155" s="13" customFormat="1">
      <c r="A3155" s="13"/>
      <c r="B3155" s="221"/>
      <c r="C3155" s="222"/>
      <c r="D3155" s="223" t="s">
        <v>129</v>
      </c>
      <c r="E3155" s="224" t="s">
        <v>19</v>
      </c>
      <c r="F3155" s="225" t="s">
        <v>1272</v>
      </c>
      <c r="G3155" s="222"/>
      <c r="H3155" s="224" t="s">
        <v>19</v>
      </c>
      <c r="I3155" s="226"/>
      <c r="J3155" s="222"/>
      <c r="K3155" s="222"/>
      <c r="L3155" s="227"/>
      <c r="M3155" s="228"/>
      <c r="N3155" s="229"/>
      <c r="O3155" s="229"/>
      <c r="P3155" s="229"/>
      <c r="Q3155" s="229"/>
      <c r="R3155" s="229"/>
      <c r="S3155" s="229"/>
      <c r="T3155" s="230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1" t="s">
        <v>129</v>
      </c>
      <c r="AU3155" s="231" t="s">
        <v>81</v>
      </c>
      <c r="AV3155" s="13" t="s">
        <v>79</v>
      </c>
      <c r="AW3155" s="13" t="s">
        <v>33</v>
      </c>
      <c r="AX3155" s="13" t="s">
        <v>71</v>
      </c>
      <c r="AY3155" s="231" t="s">
        <v>117</v>
      </c>
    </row>
    <row r="3156" s="14" customFormat="1">
      <c r="A3156" s="14"/>
      <c r="B3156" s="232"/>
      <c r="C3156" s="233"/>
      <c r="D3156" s="223" t="s">
        <v>129</v>
      </c>
      <c r="E3156" s="234" t="s">
        <v>19</v>
      </c>
      <c r="F3156" s="235" t="s">
        <v>1273</v>
      </c>
      <c r="G3156" s="233"/>
      <c r="H3156" s="236">
        <v>19.324000000000002</v>
      </c>
      <c r="I3156" s="237"/>
      <c r="J3156" s="233"/>
      <c r="K3156" s="233"/>
      <c r="L3156" s="238"/>
      <c r="M3156" s="239"/>
      <c r="N3156" s="240"/>
      <c r="O3156" s="240"/>
      <c r="P3156" s="240"/>
      <c r="Q3156" s="240"/>
      <c r="R3156" s="240"/>
      <c r="S3156" s="240"/>
      <c r="T3156" s="241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42" t="s">
        <v>129</v>
      </c>
      <c r="AU3156" s="242" t="s">
        <v>81</v>
      </c>
      <c r="AV3156" s="14" t="s">
        <v>81</v>
      </c>
      <c r="AW3156" s="14" t="s">
        <v>33</v>
      </c>
      <c r="AX3156" s="14" t="s">
        <v>71</v>
      </c>
      <c r="AY3156" s="242" t="s">
        <v>117</v>
      </c>
    </row>
    <row r="3157" s="14" customFormat="1">
      <c r="A3157" s="14"/>
      <c r="B3157" s="232"/>
      <c r="C3157" s="233"/>
      <c r="D3157" s="223" t="s">
        <v>129</v>
      </c>
      <c r="E3157" s="234" t="s">
        <v>19</v>
      </c>
      <c r="F3157" s="235" t="s">
        <v>1148</v>
      </c>
      <c r="G3157" s="233"/>
      <c r="H3157" s="236">
        <v>-5.3520000000000003</v>
      </c>
      <c r="I3157" s="237"/>
      <c r="J3157" s="233"/>
      <c r="K3157" s="233"/>
      <c r="L3157" s="238"/>
      <c r="M3157" s="239"/>
      <c r="N3157" s="240"/>
      <c r="O3157" s="240"/>
      <c r="P3157" s="240"/>
      <c r="Q3157" s="240"/>
      <c r="R3157" s="240"/>
      <c r="S3157" s="240"/>
      <c r="T3157" s="241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42" t="s">
        <v>129</v>
      </c>
      <c r="AU3157" s="242" t="s">
        <v>81</v>
      </c>
      <c r="AV3157" s="14" t="s">
        <v>81</v>
      </c>
      <c r="AW3157" s="14" t="s">
        <v>33</v>
      </c>
      <c r="AX3157" s="14" t="s">
        <v>71</v>
      </c>
      <c r="AY3157" s="242" t="s">
        <v>117</v>
      </c>
    </row>
    <row r="3158" s="13" customFormat="1">
      <c r="A3158" s="13"/>
      <c r="B3158" s="221"/>
      <c r="C3158" s="222"/>
      <c r="D3158" s="223" t="s">
        <v>129</v>
      </c>
      <c r="E3158" s="224" t="s">
        <v>19</v>
      </c>
      <c r="F3158" s="225" t="s">
        <v>1274</v>
      </c>
      <c r="G3158" s="222"/>
      <c r="H3158" s="224" t="s">
        <v>19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1" t="s">
        <v>129</v>
      </c>
      <c r="AU3158" s="231" t="s">
        <v>81</v>
      </c>
      <c r="AV3158" s="13" t="s">
        <v>79</v>
      </c>
      <c r="AW3158" s="13" t="s">
        <v>33</v>
      </c>
      <c r="AX3158" s="13" t="s">
        <v>71</v>
      </c>
      <c r="AY3158" s="231" t="s">
        <v>117</v>
      </c>
    </row>
    <row r="3159" s="14" customFormat="1">
      <c r="A3159" s="14"/>
      <c r="B3159" s="232"/>
      <c r="C3159" s="233"/>
      <c r="D3159" s="223" t="s">
        <v>129</v>
      </c>
      <c r="E3159" s="234" t="s">
        <v>19</v>
      </c>
      <c r="F3159" s="235" t="s">
        <v>1165</v>
      </c>
      <c r="G3159" s="233"/>
      <c r="H3159" s="236">
        <v>19.561</v>
      </c>
      <c r="I3159" s="237"/>
      <c r="J3159" s="233"/>
      <c r="K3159" s="233"/>
      <c r="L3159" s="238"/>
      <c r="M3159" s="239"/>
      <c r="N3159" s="240"/>
      <c r="O3159" s="240"/>
      <c r="P3159" s="240"/>
      <c r="Q3159" s="240"/>
      <c r="R3159" s="240"/>
      <c r="S3159" s="240"/>
      <c r="T3159" s="241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42" t="s">
        <v>129</v>
      </c>
      <c r="AU3159" s="242" t="s">
        <v>81</v>
      </c>
      <c r="AV3159" s="14" t="s">
        <v>81</v>
      </c>
      <c r="AW3159" s="14" t="s">
        <v>33</v>
      </c>
      <c r="AX3159" s="14" t="s">
        <v>71</v>
      </c>
      <c r="AY3159" s="242" t="s">
        <v>117</v>
      </c>
    </row>
    <row r="3160" s="14" customFormat="1">
      <c r="A3160" s="14"/>
      <c r="B3160" s="232"/>
      <c r="C3160" s="233"/>
      <c r="D3160" s="223" t="s">
        <v>129</v>
      </c>
      <c r="E3160" s="234" t="s">
        <v>19</v>
      </c>
      <c r="F3160" s="235" t="s">
        <v>1148</v>
      </c>
      <c r="G3160" s="233"/>
      <c r="H3160" s="236">
        <v>-5.3520000000000003</v>
      </c>
      <c r="I3160" s="237"/>
      <c r="J3160" s="233"/>
      <c r="K3160" s="233"/>
      <c r="L3160" s="238"/>
      <c r="M3160" s="239"/>
      <c r="N3160" s="240"/>
      <c r="O3160" s="240"/>
      <c r="P3160" s="240"/>
      <c r="Q3160" s="240"/>
      <c r="R3160" s="240"/>
      <c r="S3160" s="240"/>
      <c r="T3160" s="241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42" t="s">
        <v>129</v>
      </c>
      <c r="AU3160" s="242" t="s">
        <v>81</v>
      </c>
      <c r="AV3160" s="14" t="s">
        <v>81</v>
      </c>
      <c r="AW3160" s="14" t="s">
        <v>33</v>
      </c>
      <c r="AX3160" s="14" t="s">
        <v>71</v>
      </c>
      <c r="AY3160" s="242" t="s">
        <v>117</v>
      </c>
    </row>
    <row r="3161" s="13" customFormat="1">
      <c r="A3161" s="13"/>
      <c r="B3161" s="221"/>
      <c r="C3161" s="222"/>
      <c r="D3161" s="223" t="s">
        <v>129</v>
      </c>
      <c r="E3161" s="224" t="s">
        <v>19</v>
      </c>
      <c r="F3161" s="225" t="s">
        <v>1275</v>
      </c>
      <c r="G3161" s="222"/>
      <c r="H3161" s="224" t="s">
        <v>19</v>
      </c>
      <c r="I3161" s="226"/>
      <c r="J3161" s="222"/>
      <c r="K3161" s="222"/>
      <c r="L3161" s="227"/>
      <c r="M3161" s="228"/>
      <c r="N3161" s="229"/>
      <c r="O3161" s="229"/>
      <c r="P3161" s="229"/>
      <c r="Q3161" s="229"/>
      <c r="R3161" s="229"/>
      <c r="S3161" s="229"/>
      <c r="T3161" s="230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1" t="s">
        <v>129</v>
      </c>
      <c r="AU3161" s="231" t="s">
        <v>81</v>
      </c>
      <c r="AV3161" s="13" t="s">
        <v>79</v>
      </c>
      <c r="AW3161" s="13" t="s">
        <v>33</v>
      </c>
      <c r="AX3161" s="13" t="s">
        <v>71</v>
      </c>
      <c r="AY3161" s="231" t="s">
        <v>117</v>
      </c>
    </row>
    <row r="3162" s="14" customFormat="1">
      <c r="A3162" s="14"/>
      <c r="B3162" s="232"/>
      <c r="C3162" s="233"/>
      <c r="D3162" s="223" t="s">
        <v>129</v>
      </c>
      <c r="E3162" s="234" t="s">
        <v>19</v>
      </c>
      <c r="F3162" s="235" t="s">
        <v>1266</v>
      </c>
      <c r="G3162" s="233"/>
      <c r="H3162" s="236">
        <v>9.4649999999999999</v>
      </c>
      <c r="I3162" s="237"/>
      <c r="J3162" s="233"/>
      <c r="K3162" s="233"/>
      <c r="L3162" s="238"/>
      <c r="M3162" s="239"/>
      <c r="N3162" s="240"/>
      <c r="O3162" s="240"/>
      <c r="P3162" s="240"/>
      <c r="Q3162" s="240"/>
      <c r="R3162" s="240"/>
      <c r="S3162" s="240"/>
      <c r="T3162" s="241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42" t="s">
        <v>129</v>
      </c>
      <c r="AU3162" s="242" t="s">
        <v>81</v>
      </c>
      <c r="AV3162" s="14" t="s">
        <v>81</v>
      </c>
      <c r="AW3162" s="14" t="s">
        <v>33</v>
      </c>
      <c r="AX3162" s="14" t="s">
        <v>71</v>
      </c>
      <c r="AY3162" s="242" t="s">
        <v>117</v>
      </c>
    </row>
    <row r="3163" s="14" customFormat="1">
      <c r="A3163" s="14"/>
      <c r="B3163" s="232"/>
      <c r="C3163" s="233"/>
      <c r="D3163" s="223" t="s">
        <v>129</v>
      </c>
      <c r="E3163" s="234" t="s">
        <v>19</v>
      </c>
      <c r="F3163" s="235" t="s">
        <v>1145</v>
      </c>
      <c r="G3163" s="233"/>
      <c r="H3163" s="236">
        <v>-2.6760000000000002</v>
      </c>
      <c r="I3163" s="237"/>
      <c r="J3163" s="233"/>
      <c r="K3163" s="233"/>
      <c r="L3163" s="238"/>
      <c r="M3163" s="239"/>
      <c r="N3163" s="240"/>
      <c r="O3163" s="240"/>
      <c r="P3163" s="240"/>
      <c r="Q3163" s="240"/>
      <c r="R3163" s="240"/>
      <c r="S3163" s="240"/>
      <c r="T3163" s="241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42" t="s">
        <v>129</v>
      </c>
      <c r="AU3163" s="242" t="s">
        <v>81</v>
      </c>
      <c r="AV3163" s="14" t="s">
        <v>81</v>
      </c>
      <c r="AW3163" s="14" t="s">
        <v>33</v>
      </c>
      <c r="AX3163" s="14" t="s">
        <v>71</v>
      </c>
      <c r="AY3163" s="242" t="s">
        <v>117</v>
      </c>
    </row>
    <row r="3164" s="13" customFormat="1">
      <c r="A3164" s="13"/>
      <c r="B3164" s="221"/>
      <c r="C3164" s="222"/>
      <c r="D3164" s="223" t="s">
        <v>129</v>
      </c>
      <c r="E3164" s="224" t="s">
        <v>19</v>
      </c>
      <c r="F3164" s="225" t="s">
        <v>1276</v>
      </c>
      <c r="G3164" s="222"/>
      <c r="H3164" s="224" t="s">
        <v>19</v>
      </c>
      <c r="I3164" s="226"/>
      <c r="J3164" s="222"/>
      <c r="K3164" s="222"/>
      <c r="L3164" s="227"/>
      <c r="M3164" s="228"/>
      <c r="N3164" s="229"/>
      <c r="O3164" s="229"/>
      <c r="P3164" s="229"/>
      <c r="Q3164" s="229"/>
      <c r="R3164" s="229"/>
      <c r="S3164" s="229"/>
      <c r="T3164" s="230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1" t="s">
        <v>129</v>
      </c>
      <c r="AU3164" s="231" t="s">
        <v>81</v>
      </c>
      <c r="AV3164" s="13" t="s">
        <v>79</v>
      </c>
      <c r="AW3164" s="13" t="s">
        <v>33</v>
      </c>
      <c r="AX3164" s="13" t="s">
        <v>71</v>
      </c>
      <c r="AY3164" s="231" t="s">
        <v>117</v>
      </c>
    </row>
    <row r="3165" s="14" customFormat="1">
      <c r="A3165" s="14"/>
      <c r="B3165" s="232"/>
      <c r="C3165" s="233"/>
      <c r="D3165" s="223" t="s">
        <v>129</v>
      </c>
      <c r="E3165" s="234" t="s">
        <v>19</v>
      </c>
      <c r="F3165" s="235" t="s">
        <v>1277</v>
      </c>
      <c r="G3165" s="233"/>
      <c r="H3165" s="236">
        <v>8.5340000000000007</v>
      </c>
      <c r="I3165" s="237"/>
      <c r="J3165" s="233"/>
      <c r="K3165" s="233"/>
      <c r="L3165" s="238"/>
      <c r="M3165" s="239"/>
      <c r="N3165" s="240"/>
      <c r="O3165" s="240"/>
      <c r="P3165" s="240"/>
      <c r="Q3165" s="240"/>
      <c r="R3165" s="240"/>
      <c r="S3165" s="240"/>
      <c r="T3165" s="241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42" t="s">
        <v>129</v>
      </c>
      <c r="AU3165" s="242" t="s">
        <v>81</v>
      </c>
      <c r="AV3165" s="14" t="s">
        <v>81</v>
      </c>
      <c r="AW3165" s="14" t="s">
        <v>33</v>
      </c>
      <c r="AX3165" s="14" t="s">
        <v>71</v>
      </c>
      <c r="AY3165" s="242" t="s">
        <v>117</v>
      </c>
    </row>
    <row r="3166" s="14" customFormat="1">
      <c r="A3166" s="14"/>
      <c r="B3166" s="232"/>
      <c r="C3166" s="233"/>
      <c r="D3166" s="223" t="s">
        <v>129</v>
      </c>
      <c r="E3166" s="234" t="s">
        <v>19</v>
      </c>
      <c r="F3166" s="235" t="s">
        <v>1145</v>
      </c>
      <c r="G3166" s="233"/>
      <c r="H3166" s="236">
        <v>-2.6760000000000002</v>
      </c>
      <c r="I3166" s="237"/>
      <c r="J3166" s="233"/>
      <c r="K3166" s="233"/>
      <c r="L3166" s="238"/>
      <c r="M3166" s="239"/>
      <c r="N3166" s="240"/>
      <c r="O3166" s="240"/>
      <c r="P3166" s="240"/>
      <c r="Q3166" s="240"/>
      <c r="R3166" s="240"/>
      <c r="S3166" s="240"/>
      <c r="T3166" s="241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42" t="s">
        <v>129</v>
      </c>
      <c r="AU3166" s="242" t="s">
        <v>81</v>
      </c>
      <c r="AV3166" s="14" t="s">
        <v>81</v>
      </c>
      <c r="AW3166" s="14" t="s">
        <v>33</v>
      </c>
      <c r="AX3166" s="14" t="s">
        <v>71</v>
      </c>
      <c r="AY3166" s="242" t="s">
        <v>117</v>
      </c>
    </row>
    <row r="3167" s="13" customFormat="1">
      <c r="A3167" s="13"/>
      <c r="B3167" s="221"/>
      <c r="C3167" s="222"/>
      <c r="D3167" s="223" t="s">
        <v>129</v>
      </c>
      <c r="E3167" s="224" t="s">
        <v>19</v>
      </c>
      <c r="F3167" s="225" t="s">
        <v>1278</v>
      </c>
      <c r="G3167" s="222"/>
      <c r="H3167" s="224" t="s">
        <v>19</v>
      </c>
      <c r="I3167" s="226"/>
      <c r="J3167" s="222"/>
      <c r="K3167" s="222"/>
      <c r="L3167" s="227"/>
      <c r="M3167" s="228"/>
      <c r="N3167" s="229"/>
      <c r="O3167" s="229"/>
      <c r="P3167" s="229"/>
      <c r="Q3167" s="229"/>
      <c r="R3167" s="229"/>
      <c r="S3167" s="229"/>
      <c r="T3167" s="230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1" t="s">
        <v>129</v>
      </c>
      <c r="AU3167" s="231" t="s">
        <v>81</v>
      </c>
      <c r="AV3167" s="13" t="s">
        <v>79</v>
      </c>
      <c r="AW3167" s="13" t="s">
        <v>33</v>
      </c>
      <c r="AX3167" s="13" t="s">
        <v>71</v>
      </c>
      <c r="AY3167" s="231" t="s">
        <v>117</v>
      </c>
    </row>
    <row r="3168" s="14" customFormat="1">
      <c r="A3168" s="14"/>
      <c r="B3168" s="232"/>
      <c r="C3168" s="233"/>
      <c r="D3168" s="223" t="s">
        <v>129</v>
      </c>
      <c r="E3168" s="234" t="s">
        <v>19</v>
      </c>
      <c r="F3168" s="235" t="s">
        <v>1279</v>
      </c>
      <c r="G3168" s="233"/>
      <c r="H3168" s="236">
        <v>35.146999999999998</v>
      </c>
      <c r="I3168" s="237"/>
      <c r="J3168" s="233"/>
      <c r="K3168" s="233"/>
      <c r="L3168" s="238"/>
      <c r="M3168" s="239"/>
      <c r="N3168" s="240"/>
      <c r="O3168" s="240"/>
      <c r="P3168" s="240"/>
      <c r="Q3168" s="240"/>
      <c r="R3168" s="240"/>
      <c r="S3168" s="240"/>
      <c r="T3168" s="241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42" t="s">
        <v>129</v>
      </c>
      <c r="AU3168" s="242" t="s">
        <v>81</v>
      </c>
      <c r="AV3168" s="14" t="s">
        <v>81</v>
      </c>
      <c r="AW3168" s="14" t="s">
        <v>33</v>
      </c>
      <c r="AX3168" s="14" t="s">
        <v>71</v>
      </c>
      <c r="AY3168" s="242" t="s">
        <v>117</v>
      </c>
    </row>
    <row r="3169" s="14" customFormat="1">
      <c r="A3169" s="14"/>
      <c r="B3169" s="232"/>
      <c r="C3169" s="233"/>
      <c r="D3169" s="223" t="s">
        <v>129</v>
      </c>
      <c r="E3169" s="234" t="s">
        <v>19</v>
      </c>
      <c r="F3169" s="235" t="s">
        <v>1280</v>
      </c>
      <c r="G3169" s="233"/>
      <c r="H3169" s="236">
        <v>-10.704000000000001</v>
      </c>
      <c r="I3169" s="237"/>
      <c r="J3169" s="233"/>
      <c r="K3169" s="233"/>
      <c r="L3169" s="238"/>
      <c r="M3169" s="239"/>
      <c r="N3169" s="240"/>
      <c r="O3169" s="240"/>
      <c r="P3169" s="240"/>
      <c r="Q3169" s="240"/>
      <c r="R3169" s="240"/>
      <c r="S3169" s="240"/>
      <c r="T3169" s="241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42" t="s">
        <v>129</v>
      </c>
      <c r="AU3169" s="242" t="s">
        <v>81</v>
      </c>
      <c r="AV3169" s="14" t="s">
        <v>81</v>
      </c>
      <c r="AW3169" s="14" t="s">
        <v>33</v>
      </c>
      <c r="AX3169" s="14" t="s">
        <v>71</v>
      </c>
      <c r="AY3169" s="242" t="s">
        <v>117</v>
      </c>
    </row>
    <row r="3170" s="13" customFormat="1">
      <c r="A3170" s="13"/>
      <c r="B3170" s="221"/>
      <c r="C3170" s="222"/>
      <c r="D3170" s="223" t="s">
        <v>129</v>
      </c>
      <c r="E3170" s="224" t="s">
        <v>19</v>
      </c>
      <c r="F3170" s="225" t="s">
        <v>1281</v>
      </c>
      <c r="G3170" s="222"/>
      <c r="H3170" s="224" t="s">
        <v>19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1" t="s">
        <v>129</v>
      </c>
      <c r="AU3170" s="231" t="s">
        <v>81</v>
      </c>
      <c r="AV3170" s="13" t="s">
        <v>79</v>
      </c>
      <c r="AW3170" s="13" t="s">
        <v>33</v>
      </c>
      <c r="AX3170" s="13" t="s">
        <v>71</v>
      </c>
      <c r="AY3170" s="231" t="s">
        <v>117</v>
      </c>
    </row>
    <row r="3171" s="14" customFormat="1">
      <c r="A3171" s="14"/>
      <c r="B3171" s="232"/>
      <c r="C3171" s="233"/>
      <c r="D3171" s="223" t="s">
        <v>129</v>
      </c>
      <c r="E3171" s="234" t="s">
        <v>19</v>
      </c>
      <c r="F3171" s="235" t="s">
        <v>1282</v>
      </c>
      <c r="G3171" s="233"/>
      <c r="H3171" s="236">
        <v>9.1500000000000004</v>
      </c>
      <c r="I3171" s="237"/>
      <c r="J3171" s="233"/>
      <c r="K3171" s="233"/>
      <c r="L3171" s="238"/>
      <c r="M3171" s="239"/>
      <c r="N3171" s="240"/>
      <c r="O3171" s="240"/>
      <c r="P3171" s="240"/>
      <c r="Q3171" s="240"/>
      <c r="R3171" s="240"/>
      <c r="S3171" s="240"/>
      <c r="T3171" s="241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42" t="s">
        <v>129</v>
      </c>
      <c r="AU3171" s="242" t="s">
        <v>81</v>
      </c>
      <c r="AV3171" s="14" t="s">
        <v>81</v>
      </c>
      <c r="AW3171" s="14" t="s">
        <v>33</v>
      </c>
      <c r="AX3171" s="14" t="s">
        <v>71</v>
      </c>
      <c r="AY3171" s="242" t="s">
        <v>117</v>
      </c>
    </row>
    <row r="3172" s="14" customFormat="1">
      <c r="A3172" s="14"/>
      <c r="B3172" s="232"/>
      <c r="C3172" s="233"/>
      <c r="D3172" s="223" t="s">
        <v>129</v>
      </c>
      <c r="E3172" s="234" t="s">
        <v>19</v>
      </c>
      <c r="F3172" s="235" t="s">
        <v>1145</v>
      </c>
      <c r="G3172" s="233"/>
      <c r="H3172" s="236">
        <v>-2.6760000000000002</v>
      </c>
      <c r="I3172" s="237"/>
      <c r="J3172" s="233"/>
      <c r="K3172" s="233"/>
      <c r="L3172" s="238"/>
      <c r="M3172" s="239"/>
      <c r="N3172" s="240"/>
      <c r="O3172" s="240"/>
      <c r="P3172" s="240"/>
      <c r="Q3172" s="240"/>
      <c r="R3172" s="240"/>
      <c r="S3172" s="240"/>
      <c r="T3172" s="241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42" t="s">
        <v>129</v>
      </c>
      <c r="AU3172" s="242" t="s">
        <v>81</v>
      </c>
      <c r="AV3172" s="14" t="s">
        <v>81</v>
      </c>
      <c r="AW3172" s="14" t="s">
        <v>33</v>
      </c>
      <c r="AX3172" s="14" t="s">
        <v>71</v>
      </c>
      <c r="AY3172" s="242" t="s">
        <v>117</v>
      </c>
    </row>
    <row r="3173" s="13" customFormat="1">
      <c r="A3173" s="13"/>
      <c r="B3173" s="221"/>
      <c r="C3173" s="222"/>
      <c r="D3173" s="223" t="s">
        <v>129</v>
      </c>
      <c r="E3173" s="224" t="s">
        <v>19</v>
      </c>
      <c r="F3173" s="225" t="s">
        <v>1283</v>
      </c>
      <c r="G3173" s="222"/>
      <c r="H3173" s="224" t="s">
        <v>19</v>
      </c>
      <c r="I3173" s="226"/>
      <c r="J3173" s="222"/>
      <c r="K3173" s="222"/>
      <c r="L3173" s="227"/>
      <c r="M3173" s="228"/>
      <c r="N3173" s="229"/>
      <c r="O3173" s="229"/>
      <c r="P3173" s="229"/>
      <c r="Q3173" s="229"/>
      <c r="R3173" s="229"/>
      <c r="S3173" s="229"/>
      <c r="T3173" s="230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31" t="s">
        <v>129</v>
      </c>
      <c r="AU3173" s="231" t="s">
        <v>81</v>
      </c>
      <c r="AV3173" s="13" t="s">
        <v>79</v>
      </c>
      <c r="AW3173" s="13" t="s">
        <v>33</v>
      </c>
      <c r="AX3173" s="13" t="s">
        <v>71</v>
      </c>
      <c r="AY3173" s="231" t="s">
        <v>117</v>
      </c>
    </row>
    <row r="3174" s="14" customFormat="1">
      <c r="A3174" s="14"/>
      <c r="B3174" s="232"/>
      <c r="C3174" s="233"/>
      <c r="D3174" s="223" t="s">
        <v>129</v>
      </c>
      <c r="E3174" s="234" t="s">
        <v>19</v>
      </c>
      <c r="F3174" s="235" t="s">
        <v>1284</v>
      </c>
      <c r="G3174" s="233"/>
      <c r="H3174" s="236">
        <v>10.412000000000001</v>
      </c>
      <c r="I3174" s="237"/>
      <c r="J3174" s="233"/>
      <c r="K3174" s="233"/>
      <c r="L3174" s="238"/>
      <c r="M3174" s="239"/>
      <c r="N3174" s="240"/>
      <c r="O3174" s="240"/>
      <c r="P3174" s="240"/>
      <c r="Q3174" s="240"/>
      <c r="R3174" s="240"/>
      <c r="S3174" s="240"/>
      <c r="T3174" s="241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42" t="s">
        <v>129</v>
      </c>
      <c r="AU3174" s="242" t="s">
        <v>81</v>
      </c>
      <c r="AV3174" s="14" t="s">
        <v>81</v>
      </c>
      <c r="AW3174" s="14" t="s">
        <v>33</v>
      </c>
      <c r="AX3174" s="14" t="s">
        <v>71</v>
      </c>
      <c r="AY3174" s="242" t="s">
        <v>117</v>
      </c>
    </row>
    <row r="3175" s="14" customFormat="1">
      <c r="A3175" s="14"/>
      <c r="B3175" s="232"/>
      <c r="C3175" s="233"/>
      <c r="D3175" s="223" t="s">
        <v>129</v>
      </c>
      <c r="E3175" s="234" t="s">
        <v>19</v>
      </c>
      <c r="F3175" s="235" t="s">
        <v>1145</v>
      </c>
      <c r="G3175" s="233"/>
      <c r="H3175" s="236">
        <v>-2.6760000000000002</v>
      </c>
      <c r="I3175" s="237"/>
      <c r="J3175" s="233"/>
      <c r="K3175" s="233"/>
      <c r="L3175" s="238"/>
      <c r="M3175" s="239"/>
      <c r="N3175" s="240"/>
      <c r="O3175" s="240"/>
      <c r="P3175" s="240"/>
      <c r="Q3175" s="240"/>
      <c r="R3175" s="240"/>
      <c r="S3175" s="240"/>
      <c r="T3175" s="241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42" t="s">
        <v>129</v>
      </c>
      <c r="AU3175" s="242" t="s">
        <v>81</v>
      </c>
      <c r="AV3175" s="14" t="s">
        <v>81</v>
      </c>
      <c r="AW3175" s="14" t="s">
        <v>33</v>
      </c>
      <c r="AX3175" s="14" t="s">
        <v>71</v>
      </c>
      <c r="AY3175" s="242" t="s">
        <v>117</v>
      </c>
    </row>
    <row r="3176" s="13" customFormat="1">
      <c r="A3176" s="13"/>
      <c r="B3176" s="221"/>
      <c r="C3176" s="222"/>
      <c r="D3176" s="223" t="s">
        <v>129</v>
      </c>
      <c r="E3176" s="224" t="s">
        <v>19</v>
      </c>
      <c r="F3176" s="225" t="s">
        <v>1285</v>
      </c>
      <c r="G3176" s="222"/>
      <c r="H3176" s="224" t="s">
        <v>19</v>
      </c>
      <c r="I3176" s="226"/>
      <c r="J3176" s="222"/>
      <c r="K3176" s="222"/>
      <c r="L3176" s="227"/>
      <c r="M3176" s="228"/>
      <c r="N3176" s="229"/>
      <c r="O3176" s="229"/>
      <c r="P3176" s="229"/>
      <c r="Q3176" s="229"/>
      <c r="R3176" s="229"/>
      <c r="S3176" s="229"/>
      <c r="T3176" s="230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1" t="s">
        <v>129</v>
      </c>
      <c r="AU3176" s="231" t="s">
        <v>81</v>
      </c>
      <c r="AV3176" s="13" t="s">
        <v>79</v>
      </c>
      <c r="AW3176" s="13" t="s">
        <v>33</v>
      </c>
      <c r="AX3176" s="13" t="s">
        <v>71</v>
      </c>
      <c r="AY3176" s="231" t="s">
        <v>117</v>
      </c>
    </row>
    <row r="3177" s="14" customFormat="1">
      <c r="A3177" s="14"/>
      <c r="B3177" s="232"/>
      <c r="C3177" s="233"/>
      <c r="D3177" s="223" t="s">
        <v>129</v>
      </c>
      <c r="E3177" s="234" t="s">
        <v>19</v>
      </c>
      <c r="F3177" s="235" t="s">
        <v>1286</v>
      </c>
      <c r="G3177" s="233"/>
      <c r="H3177" s="236">
        <v>42.700000000000003</v>
      </c>
      <c r="I3177" s="237"/>
      <c r="J3177" s="233"/>
      <c r="K3177" s="233"/>
      <c r="L3177" s="238"/>
      <c r="M3177" s="239"/>
      <c r="N3177" s="240"/>
      <c r="O3177" s="240"/>
      <c r="P3177" s="240"/>
      <c r="Q3177" s="240"/>
      <c r="R3177" s="240"/>
      <c r="S3177" s="240"/>
      <c r="T3177" s="241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42" t="s">
        <v>129</v>
      </c>
      <c r="AU3177" s="242" t="s">
        <v>81</v>
      </c>
      <c r="AV3177" s="14" t="s">
        <v>81</v>
      </c>
      <c r="AW3177" s="14" t="s">
        <v>33</v>
      </c>
      <c r="AX3177" s="14" t="s">
        <v>71</v>
      </c>
      <c r="AY3177" s="242" t="s">
        <v>117</v>
      </c>
    </row>
    <row r="3178" s="14" customFormat="1">
      <c r="A3178" s="14"/>
      <c r="B3178" s="232"/>
      <c r="C3178" s="233"/>
      <c r="D3178" s="223" t="s">
        <v>129</v>
      </c>
      <c r="E3178" s="234" t="s">
        <v>19</v>
      </c>
      <c r="F3178" s="235" t="s">
        <v>1287</v>
      </c>
      <c r="G3178" s="233"/>
      <c r="H3178" s="236">
        <v>3.2639999999999998</v>
      </c>
      <c r="I3178" s="237"/>
      <c r="J3178" s="233"/>
      <c r="K3178" s="233"/>
      <c r="L3178" s="238"/>
      <c r="M3178" s="239"/>
      <c r="N3178" s="240"/>
      <c r="O3178" s="240"/>
      <c r="P3178" s="240"/>
      <c r="Q3178" s="240"/>
      <c r="R3178" s="240"/>
      <c r="S3178" s="240"/>
      <c r="T3178" s="241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42" t="s">
        <v>129</v>
      </c>
      <c r="AU3178" s="242" t="s">
        <v>81</v>
      </c>
      <c r="AV3178" s="14" t="s">
        <v>81</v>
      </c>
      <c r="AW3178" s="14" t="s">
        <v>33</v>
      </c>
      <c r="AX3178" s="14" t="s">
        <v>71</v>
      </c>
      <c r="AY3178" s="242" t="s">
        <v>117</v>
      </c>
    </row>
    <row r="3179" s="14" customFormat="1">
      <c r="A3179" s="14"/>
      <c r="B3179" s="232"/>
      <c r="C3179" s="233"/>
      <c r="D3179" s="223" t="s">
        <v>129</v>
      </c>
      <c r="E3179" s="234" t="s">
        <v>19</v>
      </c>
      <c r="F3179" s="235" t="s">
        <v>1288</v>
      </c>
      <c r="G3179" s="233"/>
      <c r="H3179" s="236">
        <v>-9.2590000000000003</v>
      </c>
      <c r="I3179" s="237"/>
      <c r="J3179" s="233"/>
      <c r="K3179" s="233"/>
      <c r="L3179" s="238"/>
      <c r="M3179" s="239"/>
      <c r="N3179" s="240"/>
      <c r="O3179" s="240"/>
      <c r="P3179" s="240"/>
      <c r="Q3179" s="240"/>
      <c r="R3179" s="240"/>
      <c r="S3179" s="240"/>
      <c r="T3179" s="241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42" t="s">
        <v>129</v>
      </c>
      <c r="AU3179" s="242" t="s">
        <v>81</v>
      </c>
      <c r="AV3179" s="14" t="s">
        <v>81</v>
      </c>
      <c r="AW3179" s="14" t="s">
        <v>33</v>
      </c>
      <c r="AX3179" s="14" t="s">
        <v>71</v>
      </c>
      <c r="AY3179" s="242" t="s">
        <v>117</v>
      </c>
    </row>
    <row r="3180" s="14" customFormat="1">
      <c r="A3180" s="14"/>
      <c r="B3180" s="232"/>
      <c r="C3180" s="233"/>
      <c r="D3180" s="223" t="s">
        <v>129</v>
      </c>
      <c r="E3180" s="234" t="s">
        <v>19</v>
      </c>
      <c r="F3180" s="235" t="s">
        <v>1289</v>
      </c>
      <c r="G3180" s="233"/>
      <c r="H3180" s="236">
        <v>8.6500000000000004</v>
      </c>
      <c r="I3180" s="237"/>
      <c r="J3180" s="233"/>
      <c r="K3180" s="233"/>
      <c r="L3180" s="238"/>
      <c r="M3180" s="239"/>
      <c r="N3180" s="240"/>
      <c r="O3180" s="240"/>
      <c r="P3180" s="240"/>
      <c r="Q3180" s="240"/>
      <c r="R3180" s="240"/>
      <c r="S3180" s="240"/>
      <c r="T3180" s="241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42" t="s">
        <v>129</v>
      </c>
      <c r="AU3180" s="242" t="s">
        <v>81</v>
      </c>
      <c r="AV3180" s="14" t="s">
        <v>81</v>
      </c>
      <c r="AW3180" s="14" t="s">
        <v>33</v>
      </c>
      <c r="AX3180" s="14" t="s">
        <v>71</v>
      </c>
      <c r="AY3180" s="242" t="s">
        <v>117</v>
      </c>
    </row>
    <row r="3181" s="13" customFormat="1">
      <c r="A3181" s="13"/>
      <c r="B3181" s="221"/>
      <c r="C3181" s="222"/>
      <c r="D3181" s="223" t="s">
        <v>129</v>
      </c>
      <c r="E3181" s="224" t="s">
        <v>19</v>
      </c>
      <c r="F3181" s="225" t="s">
        <v>1290</v>
      </c>
      <c r="G3181" s="222"/>
      <c r="H3181" s="224" t="s">
        <v>19</v>
      </c>
      <c r="I3181" s="226"/>
      <c r="J3181" s="222"/>
      <c r="K3181" s="222"/>
      <c r="L3181" s="227"/>
      <c r="M3181" s="228"/>
      <c r="N3181" s="229"/>
      <c r="O3181" s="229"/>
      <c r="P3181" s="229"/>
      <c r="Q3181" s="229"/>
      <c r="R3181" s="229"/>
      <c r="S3181" s="229"/>
      <c r="T3181" s="230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1" t="s">
        <v>129</v>
      </c>
      <c r="AU3181" s="231" t="s">
        <v>81</v>
      </c>
      <c r="AV3181" s="13" t="s">
        <v>79</v>
      </c>
      <c r="AW3181" s="13" t="s">
        <v>33</v>
      </c>
      <c r="AX3181" s="13" t="s">
        <v>71</v>
      </c>
      <c r="AY3181" s="231" t="s">
        <v>117</v>
      </c>
    </row>
    <row r="3182" s="14" customFormat="1">
      <c r="A3182" s="14"/>
      <c r="B3182" s="232"/>
      <c r="C3182" s="233"/>
      <c r="D3182" s="223" t="s">
        <v>129</v>
      </c>
      <c r="E3182" s="234" t="s">
        <v>19</v>
      </c>
      <c r="F3182" s="235" t="s">
        <v>1291</v>
      </c>
      <c r="G3182" s="233"/>
      <c r="H3182" s="236">
        <v>125.65000000000001</v>
      </c>
      <c r="I3182" s="237"/>
      <c r="J3182" s="233"/>
      <c r="K3182" s="233"/>
      <c r="L3182" s="238"/>
      <c r="M3182" s="239"/>
      <c r="N3182" s="240"/>
      <c r="O3182" s="240"/>
      <c r="P3182" s="240"/>
      <c r="Q3182" s="240"/>
      <c r="R3182" s="240"/>
      <c r="S3182" s="240"/>
      <c r="T3182" s="241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42" t="s">
        <v>129</v>
      </c>
      <c r="AU3182" s="242" t="s">
        <v>81</v>
      </c>
      <c r="AV3182" s="14" t="s">
        <v>81</v>
      </c>
      <c r="AW3182" s="14" t="s">
        <v>33</v>
      </c>
      <c r="AX3182" s="14" t="s">
        <v>71</v>
      </c>
      <c r="AY3182" s="242" t="s">
        <v>117</v>
      </c>
    </row>
    <row r="3183" s="14" customFormat="1">
      <c r="A3183" s="14"/>
      <c r="B3183" s="232"/>
      <c r="C3183" s="233"/>
      <c r="D3183" s="223" t="s">
        <v>129</v>
      </c>
      <c r="E3183" s="234" t="s">
        <v>19</v>
      </c>
      <c r="F3183" s="235" t="s">
        <v>1292</v>
      </c>
      <c r="G3183" s="233"/>
      <c r="H3183" s="236">
        <v>-25.939</v>
      </c>
      <c r="I3183" s="237"/>
      <c r="J3183" s="233"/>
      <c r="K3183" s="233"/>
      <c r="L3183" s="238"/>
      <c r="M3183" s="239"/>
      <c r="N3183" s="240"/>
      <c r="O3183" s="240"/>
      <c r="P3183" s="240"/>
      <c r="Q3183" s="240"/>
      <c r="R3183" s="240"/>
      <c r="S3183" s="240"/>
      <c r="T3183" s="241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42" t="s">
        <v>129</v>
      </c>
      <c r="AU3183" s="242" t="s">
        <v>81</v>
      </c>
      <c r="AV3183" s="14" t="s">
        <v>81</v>
      </c>
      <c r="AW3183" s="14" t="s">
        <v>33</v>
      </c>
      <c r="AX3183" s="14" t="s">
        <v>71</v>
      </c>
      <c r="AY3183" s="242" t="s">
        <v>117</v>
      </c>
    </row>
    <row r="3184" s="14" customFormat="1">
      <c r="A3184" s="14"/>
      <c r="B3184" s="232"/>
      <c r="C3184" s="233"/>
      <c r="D3184" s="223" t="s">
        <v>129</v>
      </c>
      <c r="E3184" s="234" t="s">
        <v>19</v>
      </c>
      <c r="F3184" s="235" t="s">
        <v>1184</v>
      </c>
      <c r="G3184" s="233"/>
      <c r="H3184" s="236">
        <v>3.6899999999999999</v>
      </c>
      <c r="I3184" s="237"/>
      <c r="J3184" s="233"/>
      <c r="K3184" s="233"/>
      <c r="L3184" s="238"/>
      <c r="M3184" s="239"/>
      <c r="N3184" s="240"/>
      <c r="O3184" s="240"/>
      <c r="P3184" s="240"/>
      <c r="Q3184" s="240"/>
      <c r="R3184" s="240"/>
      <c r="S3184" s="240"/>
      <c r="T3184" s="241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42" t="s">
        <v>129</v>
      </c>
      <c r="AU3184" s="242" t="s">
        <v>81</v>
      </c>
      <c r="AV3184" s="14" t="s">
        <v>81</v>
      </c>
      <c r="AW3184" s="14" t="s">
        <v>33</v>
      </c>
      <c r="AX3184" s="14" t="s">
        <v>71</v>
      </c>
      <c r="AY3184" s="242" t="s">
        <v>117</v>
      </c>
    </row>
    <row r="3185" s="14" customFormat="1">
      <c r="A3185" s="14"/>
      <c r="B3185" s="232"/>
      <c r="C3185" s="233"/>
      <c r="D3185" s="223" t="s">
        <v>129</v>
      </c>
      <c r="E3185" s="234" t="s">
        <v>19</v>
      </c>
      <c r="F3185" s="235" t="s">
        <v>1293</v>
      </c>
      <c r="G3185" s="233"/>
      <c r="H3185" s="236">
        <v>102.2</v>
      </c>
      <c r="I3185" s="237"/>
      <c r="J3185" s="233"/>
      <c r="K3185" s="233"/>
      <c r="L3185" s="238"/>
      <c r="M3185" s="239"/>
      <c r="N3185" s="240"/>
      <c r="O3185" s="240"/>
      <c r="P3185" s="240"/>
      <c r="Q3185" s="240"/>
      <c r="R3185" s="240"/>
      <c r="S3185" s="240"/>
      <c r="T3185" s="241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42" t="s">
        <v>129</v>
      </c>
      <c r="AU3185" s="242" t="s">
        <v>81</v>
      </c>
      <c r="AV3185" s="14" t="s">
        <v>81</v>
      </c>
      <c r="AW3185" s="14" t="s">
        <v>33</v>
      </c>
      <c r="AX3185" s="14" t="s">
        <v>71</v>
      </c>
      <c r="AY3185" s="242" t="s">
        <v>117</v>
      </c>
    </row>
    <row r="3186" s="14" customFormat="1">
      <c r="A3186" s="14"/>
      <c r="B3186" s="232"/>
      <c r="C3186" s="233"/>
      <c r="D3186" s="223" t="s">
        <v>129</v>
      </c>
      <c r="E3186" s="234" t="s">
        <v>19</v>
      </c>
      <c r="F3186" s="235" t="s">
        <v>1294</v>
      </c>
      <c r="G3186" s="233"/>
      <c r="H3186" s="236">
        <v>-27.696000000000002</v>
      </c>
      <c r="I3186" s="237"/>
      <c r="J3186" s="233"/>
      <c r="K3186" s="233"/>
      <c r="L3186" s="238"/>
      <c r="M3186" s="239"/>
      <c r="N3186" s="240"/>
      <c r="O3186" s="240"/>
      <c r="P3186" s="240"/>
      <c r="Q3186" s="240"/>
      <c r="R3186" s="240"/>
      <c r="S3186" s="240"/>
      <c r="T3186" s="241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42" t="s">
        <v>129</v>
      </c>
      <c r="AU3186" s="242" t="s">
        <v>81</v>
      </c>
      <c r="AV3186" s="14" t="s">
        <v>81</v>
      </c>
      <c r="AW3186" s="14" t="s">
        <v>33</v>
      </c>
      <c r="AX3186" s="14" t="s">
        <v>71</v>
      </c>
      <c r="AY3186" s="242" t="s">
        <v>117</v>
      </c>
    </row>
    <row r="3187" s="14" customFormat="1">
      <c r="A3187" s="14"/>
      <c r="B3187" s="232"/>
      <c r="C3187" s="233"/>
      <c r="D3187" s="223" t="s">
        <v>129</v>
      </c>
      <c r="E3187" s="234" t="s">
        <v>19</v>
      </c>
      <c r="F3187" s="235" t="s">
        <v>1188</v>
      </c>
      <c r="G3187" s="233"/>
      <c r="H3187" s="236">
        <v>71.299999999999997</v>
      </c>
      <c r="I3187" s="237"/>
      <c r="J3187" s="233"/>
      <c r="K3187" s="233"/>
      <c r="L3187" s="238"/>
      <c r="M3187" s="239"/>
      <c r="N3187" s="240"/>
      <c r="O3187" s="240"/>
      <c r="P3187" s="240"/>
      <c r="Q3187" s="240"/>
      <c r="R3187" s="240"/>
      <c r="S3187" s="240"/>
      <c r="T3187" s="241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42" t="s">
        <v>129</v>
      </c>
      <c r="AU3187" s="242" t="s">
        <v>81</v>
      </c>
      <c r="AV3187" s="14" t="s">
        <v>81</v>
      </c>
      <c r="AW3187" s="14" t="s">
        <v>33</v>
      </c>
      <c r="AX3187" s="14" t="s">
        <v>71</v>
      </c>
      <c r="AY3187" s="242" t="s">
        <v>117</v>
      </c>
    </row>
    <row r="3188" s="14" customFormat="1">
      <c r="A3188" s="14"/>
      <c r="B3188" s="232"/>
      <c r="C3188" s="233"/>
      <c r="D3188" s="223" t="s">
        <v>129</v>
      </c>
      <c r="E3188" s="234" t="s">
        <v>19</v>
      </c>
      <c r="F3188" s="235" t="s">
        <v>1295</v>
      </c>
      <c r="G3188" s="233"/>
      <c r="H3188" s="236">
        <v>8.532</v>
      </c>
      <c r="I3188" s="237"/>
      <c r="J3188" s="233"/>
      <c r="K3188" s="233"/>
      <c r="L3188" s="238"/>
      <c r="M3188" s="239"/>
      <c r="N3188" s="240"/>
      <c r="O3188" s="240"/>
      <c r="P3188" s="240"/>
      <c r="Q3188" s="240"/>
      <c r="R3188" s="240"/>
      <c r="S3188" s="240"/>
      <c r="T3188" s="241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42" t="s">
        <v>129</v>
      </c>
      <c r="AU3188" s="242" t="s">
        <v>81</v>
      </c>
      <c r="AV3188" s="14" t="s">
        <v>81</v>
      </c>
      <c r="AW3188" s="14" t="s">
        <v>33</v>
      </c>
      <c r="AX3188" s="14" t="s">
        <v>71</v>
      </c>
      <c r="AY3188" s="242" t="s">
        <v>117</v>
      </c>
    </row>
    <row r="3189" s="13" customFormat="1">
      <c r="A3189" s="13"/>
      <c r="B3189" s="221"/>
      <c r="C3189" s="222"/>
      <c r="D3189" s="223" t="s">
        <v>129</v>
      </c>
      <c r="E3189" s="224" t="s">
        <v>19</v>
      </c>
      <c r="F3189" s="225" t="s">
        <v>1296</v>
      </c>
      <c r="G3189" s="222"/>
      <c r="H3189" s="224" t="s">
        <v>19</v>
      </c>
      <c r="I3189" s="226"/>
      <c r="J3189" s="222"/>
      <c r="K3189" s="222"/>
      <c r="L3189" s="227"/>
      <c r="M3189" s="228"/>
      <c r="N3189" s="229"/>
      <c r="O3189" s="229"/>
      <c r="P3189" s="229"/>
      <c r="Q3189" s="229"/>
      <c r="R3189" s="229"/>
      <c r="S3189" s="229"/>
      <c r="T3189" s="230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1" t="s">
        <v>129</v>
      </c>
      <c r="AU3189" s="231" t="s">
        <v>81</v>
      </c>
      <c r="AV3189" s="13" t="s">
        <v>79</v>
      </c>
      <c r="AW3189" s="13" t="s">
        <v>33</v>
      </c>
      <c r="AX3189" s="13" t="s">
        <v>71</v>
      </c>
      <c r="AY3189" s="231" t="s">
        <v>117</v>
      </c>
    </row>
    <row r="3190" s="14" customFormat="1">
      <c r="A3190" s="14"/>
      <c r="B3190" s="232"/>
      <c r="C3190" s="233"/>
      <c r="D3190" s="223" t="s">
        <v>129</v>
      </c>
      <c r="E3190" s="234" t="s">
        <v>19</v>
      </c>
      <c r="F3190" s="235" t="s">
        <v>1297</v>
      </c>
      <c r="G3190" s="233"/>
      <c r="H3190" s="236">
        <v>12.602</v>
      </c>
      <c r="I3190" s="237"/>
      <c r="J3190" s="233"/>
      <c r="K3190" s="233"/>
      <c r="L3190" s="238"/>
      <c r="M3190" s="239"/>
      <c r="N3190" s="240"/>
      <c r="O3190" s="240"/>
      <c r="P3190" s="240"/>
      <c r="Q3190" s="240"/>
      <c r="R3190" s="240"/>
      <c r="S3190" s="240"/>
      <c r="T3190" s="241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42" t="s">
        <v>129</v>
      </c>
      <c r="AU3190" s="242" t="s">
        <v>81</v>
      </c>
      <c r="AV3190" s="14" t="s">
        <v>81</v>
      </c>
      <c r="AW3190" s="14" t="s">
        <v>33</v>
      </c>
      <c r="AX3190" s="14" t="s">
        <v>71</v>
      </c>
      <c r="AY3190" s="242" t="s">
        <v>117</v>
      </c>
    </row>
    <row r="3191" s="14" customFormat="1">
      <c r="A3191" s="14"/>
      <c r="B3191" s="232"/>
      <c r="C3191" s="233"/>
      <c r="D3191" s="223" t="s">
        <v>129</v>
      </c>
      <c r="E3191" s="234" t="s">
        <v>19</v>
      </c>
      <c r="F3191" s="235" t="s">
        <v>1298</v>
      </c>
      <c r="G3191" s="233"/>
      <c r="H3191" s="236">
        <v>1.75</v>
      </c>
      <c r="I3191" s="237"/>
      <c r="J3191" s="233"/>
      <c r="K3191" s="233"/>
      <c r="L3191" s="238"/>
      <c r="M3191" s="239"/>
      <c r="N3191" s="240"/>
      <c r="O3191" s="240"/>
      <c r="P3191" s="240"/>
      <c r="Q3191" s="240"/>
      <c r="R3191" s="240"/>
      <c r="S3191" s="240"/>
      <c r="T3191" s="241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42" t="s">
        <v>129</v>
      </c>
      <c r="AU3191" s="242" t="s">
        <v>81</v>
      </c>
      <c r="AV3191" s="14" t="s">
        <v>81</v>
      </c>
      <c r="AW3191" s="14" t="s">
        <v>33</v>
      </c>
      <c r="AX3191" s="14" t="s">
        <v>71</v>
      </c>
      <c r="AY3191" s="242" t="s">
        <v>117</v>
      </c>
    </row>
    <row r="3192" s="14" customFormat="1">
      <c r="A3192" s="14"/>
      <c r="B3192" s="232"/>
      <c r="C3192" s="233"/>
      <c r="D3192" s="223" t="s">
        <v>129</v>
      </c>
      <c r="E3192" s="234" t="s">
        <v>19</v>
      </c>
      <c r="F3192" s="235" t="s">
        <v>1194</v>
      </c>
      <c r="G3192" s="233"/>
      <c r="H3192" s="236">
        <v>5.1799999999999997</v>
      </c>
      <c r="I3192" s="237"/>
      <c r="J3192" s="233"/>
      <c r="K3192" s="233"/>
      <c r="L3192" s="238"/>
      <c r="M3192" s="239"/>
      <c r="N3192" s="240"/>
      <c r="O3192" s="240"/>
      <c r="P3192" s="240"/>
      <c r="Q3192" s="240"/>
      <c r="R3192" s="240"/>
      <c r="S3192" s="240"/>
      <c r="T3192" s="241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42" t="s">
        <v>129</v>
      </c>
      <c r="AU3192" s="242" t="s">
        <v>81</v>
      </c>
      <c r="AV3192" s="14" t="s">
        <v>81</v>
      </c>
      <c r="AW3192" s="14" t="s">
        <v>33</v>
      </c>
      <c r="AX3192" s="14" t="s">
        <v>71</v>
      </c>
      <c r="AY3192" s="242" t="s">
        <v>117</v>
      </c>
    </row>
    <row r="3193" s="13" customFormat="1">
      <c r="A3193" s="13"/>
      <c r="B3193" s="221"/>
      <c r="C3193" s="222"/>
      <c r="D3193" s="223" t="s">
        <v>129</v>
      </c>
      <c r="E3193" s="224" t="s">
        <v>19</v>
      </c>
      <c r="F3193" s="225" t="s">
        <v>1299</v>
      </c>
      <c r="G3193" s="222"/>
      <c r="H3193" s="224" t="s">
        <v>19</v>
      </c>
      <c r="I3193" s="226"/>
      <c r="J3193" s="222"/>
      <c r="K3193" s="222"/>
      <c r="L3193" s="227"/>
      <c r="M3193" s="228"/>
      <c r="N3193" s="229"/>
      <c r="O3193" s="229"/>
      <c r="P3193" s="229"/>
      <c r="Q3193" s="229"/>
      <c r="R3193" s="229"/>
      <c r="S3193" s="229"/>
      <c r="T3193" s="230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1" t="s">
        <v>129</v>
      </c>
      <c r="AU3193" s="231" t="s">
        <v>81</v>
      </c>
      <c r="AV3193" s="13" t="s">
        <v>79</v>
      </c>
      <c r="AW3193" s="13" t="s">
        <v>33</v>
      </c>
      <c r="AX3193" s="13" t="s">
        <v>71</v>
      </c>
      <c r="AY3193" s="231" t="s">
        <v>117</v>
      </c>
    </row>
    <row r="3194" s="14" customFormat="1">
      <c r="A3194" s="14"/>
      <c r="B3194" s="232"/>
      <c r="C3194" s="233"/>
      <c r="D3194" s="223" t="s">
        <v>129</v>
      </c>
      <c r="E3194" s="234" t="s">
        <v>19</v>
      </c>
      <c r="F3194" s="235" t="s">
        <v>1300</v>
      </c>
      <c r="G3194" s="233"/>
      <c r="H3194" s="236">
        <v>15.446999999999999</v>
      </c>
      <c r="I3194" s="237"/>
      <c r="J3194" s="233"/>
      <c r="K3194" s="233"/>
      <c r="L3194" s="238"/>
      <c r="M3194" s="239"/>
      <c r="N3194" s="240"/>
      <c r="O3194" s="240"/>
      <c r="P3194" s="240"/>
      <c r="Q3194" s="240"/>
      <c r="R3194" s="240"/>
      <c r="S3194" s="240"/>
      <c r="T3194" s="241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42" t="s">
        <v>129</v>
      </c>
      <c r="AU3194" s="242" t="s">
        <v>81</v>
      </c>
      <c r="AV3194" s="14" t="s">
        <v>81</v>
      </c>
      <c r="AW3194" s="14" t="s">
        <v>33</v>
      </c>
      <c r="AX3194" s="14" t="s">
        <v>71</v>
      </c>
      <c r="AY3194" s="242" t="s">
        <v>117</v>
      </c>
    </row>
    <row r="3195" s="14" customFormat="1">
      <c r="A3195" s="14"/>
      <c r="B3195" s="232"/>
      <c r="C3195" s="233"/>
      <c r="D3195" s="223" t="s">
        <v>129</v>
      </c>
      <c r="E3195" s="234" t="s">
        <v>19</v>
      </c>
      <c r="F3195" s="235" t="s">
        <v>1078</v>
      </c>
      <c r="G3195" s="233"/>
      <c r="H3195" s="236">
        <v>-0.29999999999999999</v>
      </c>
      <c r="I3195" s="237"/>
      <c r="J3195" s="233"/>
      <c r="K3195" s="233"/>
      <c r="L3195" s="238"/>
      <c r="M3195" s="239"/>
      <c r="N3195" s="240"/>
      <c r="O3195" s="240"/>
      <c r="P3195" s="240"/>
      <c r="Q3195" s="240"/>
      <c r="R3195" s="240"/>
      <c r="S3195" s="240"/>
      <c r="T3195" s="241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42" t="s">
        <v>129</v>
      </c>
      <c r="AU3195" s="242" t="s">
        <v>81</v>
      </c>
      <c r="AV3195" s="14" t="s">
        <v>81</v>
      </c>
      <c r="AW3195" s="14" t="s">
        <v>33</v>
      </c>
      <c r="AX3195" s="14" t="s">
        <v>71</v>
      </c>
      <c r="AY3195" s="242" t="s">
        <v>117</v>
      </c>
    </row>
    <row r="3196" s="14" customFormat="1">
      <c r="A3196" s="14"/>
      <c r="B3196" s="232"/>
      <c r="C3196" s="233"/>
      <c r="D3196" s="223" t="s">
        <v>129</v>
      </c>
      <c r="E3196" s="234" t="s">
        <v>19</v>
      </c>
      <c r="F3196" s="235" t="s">
        <v>1198</v>
      </c>
      <c r="G3196" s="233"/>
      <c r="H3196" s="236">
        <v>4.5599999999999996</v>
      </c>
      <c r="I3196" s="237"/>
      <c r="J3196" s="233"/>
      <c r="K3196" s="233"/>
      <c r="L3196" s="238"/>
      <c r="M3196" s="239"/>
      <c r="N3196" s="240"/>
      <c r="O3196" s="240"/>
      <c r="P3196" s="240"/>
      <c r="Q3196" s="240"/>
      <c r="R3196" s="240"/>
      <c r="S3196" s="240"/>
      <c r="T3196" s="241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42" t="s">
        <v>129</v>
      </c>
      <c r="AU3196" s="242" t="s">
        <v>81</v>
      </c>
      <c r="AV3196" s="14" t="s">
        <v>81</v>
      </c>
      <c r="AW3196" s="14" t="s">
        <v>33</v>
      </c>
      <c r="AX3196" s="14" t="s">
        <v>71</v>
      </c>
      <c r="AY3196" s="242" t="s">
        <v>117</v>
      </c>
    </row>
    <row r="3197" s="13" customFormat="1">
      <c r="A3197" s="13"/>
      <c r="B3197" s="221"/>
      <c r="C3197" s="222"/>
      <c r="D3197" s="223" t="s">
        <v>129</v>
      </c>
      <c r="E3197" s="224" t="s">
        <v>19</v>
      </c>
      <c r="F3197" s="225" t="s">
        <v>1301</v>
      </c>
      <c r="G3197" s="222"/>
      <c r="H3197" s="224" t="s">
        <v>19</v>
      </c>
      <c r="I3197" s="226"/>
      <c r="J3197" s="222"/>
      <c r="K3197" s="222"/>
      <c r="L3197" s="227"/>
      <c r="M3197" s="228"/>
      <c r="N3197" s="229"/>
      <c r="O3197" s="229"/>
      <c r="P3197" s="229"/>
      <c r="Q3197" s="229"/>
      <c r="R3197" s="229"/>
      <c r="S3197" s="229"/>
      <c r="T3197" s="230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31" t="s">
        <v>129</v>
      </c>
      <c r="AU3197" s="231" t="s">
        <v>81</v>
      </c>
      <c r="AV3197" s="13" t="s">
        <v>79</v>
      </c>
      <c r="AW3197" s="13" t="s">
        <v>33</v>
      </c>
      <c r="AX3197" s="13" t="s">
        <v>71</v>
      </c>
      <c r="AY3197" s="231" t="s">
        <v>117</v>
      </c>
    </row>
    <row r="3198" s="14" customFormat="1">
      <c r="A3198" s="14"/>
      <c r="B3198" s="232"/>
      <c r="C3198" s="233"/>
      <c r="D3198" s="223" t="s">
        <v>129</v>
      </c>
      <c r="E3198" s="234" t="s">
        <v>19</v>
      </c>
      <c r="F3198" s="235" t="s">
        <v>1302</v>
      </c>
      <c r="G3198" s="233"/>
      <c r="H3198" s="236">
        <v>4.3360000000000003</v>
      </c>
      <c r="I3198" s="237"/>
      <c r="J3198" s="233"/>
      <c r="K3198" s="233"/>
      <c r="L3198" s="238"/>
      <c r="M3198" s="239"/>
      <c r="N3198" s="240"/>
      <c r="O3198" s="240"/>
      <c r="P3198" s="240"/>
      <c r="Q3198" s="240"/>
      <c r="R3198" s="240"/>
      <c r="S3198" s="240"/>
      <c r="T3198" s="241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42" t="s">
        <v>129</v>
      </c>
      <c r="AU3198" s="242" t="s">
        <v>81</v>
      </c>
      <c r="AV3198" s="14" t="s">
        <v>81</v>
      </c>
      <c r="AW3198" s="14" t="s">
        <v>33</v>
      </c>
      <c r="AX3198" s="14" t="s">
        <v>71</v>
      </c>
      <c r="AY3198" s="242" t="s">
        <v>117</v>
      </c>
    </row>
    <row r="3199" s="14" customFormat="1">
      <c r="A3199" s="14"/>
      <c r="B3199" s="232"/>
      <c r="C3199" s="233"/>
      <c r="D3199" s="223" t="s">
        <v>129</v>
      </c>
      <c r="E3199" s="234" t="s">
        <v>19</v>
      </c>
      <c r="F3199" s="235" t="s">
        <v>1057</v>
      </c>
      <c r="G3199" s="233"/>
      <c r="H3199" s="236">
        <v>-0.16</v>
      </c>
      <c r="I3199" s="237"/>
      <c r="J3199" s="233"/>
      <c r="K3199" s="233"/>
      <c r="L3199" s="238"/>
      <c r="M3199" s="239"/>
      <c r="N3199" s="240"/>
      <c r="O3199" s="240"/>
      <c r="P3199" s="240"/>
      <c r="Q3199" s="240"/>
      <c r="R3199" s="240"/>
      <c r="S3199" s="240"/>
      <c r="T3199" s="241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42" t="s">
        <v>129</v>
      </c>
      <c r="AU3199" s="242" t="s">
        <v>81</v>
      </c>
      <c r="AV3199" s="14" t="s">
        <v>81</v>
      </c>
      <c r="AW3199" s="14" t="s">
        <v>33</v>
      </c>
      <c r="AX3199" s="14" t="s">
        <v>71</v>
      </c>
      <c r="AY3199" s="242" t="s">
        <v>117</v>
      </c>
    </row>
    <row r="3200" s="14" customFormat="1">
      <c r="A3200" s="14"/>
      <c r="B3200" s="232"/>
      <c r="C3200" s="233"/>
      <c r="D3200" s="223" t="s">
        <v>129</v>
      </c>
      <c r="E3200" s="234" t="s">
        <v>19</v>
      </c>
      <c r="F3200" s="235" t="s">
        <v>1201</v>
      </c>
      <c r="G3200" s="233"/>
      <c r="H3200" s="236">
        <v>2.1400000000000001</v>
      </c>
      <c r="I3200" s="237"/>
      <c r="J3200" s="233"/>
      <c r="K3200" s="233"/>
      <c r="L3200" s="238"/>
      <c r="M3200" s="239"/>
      <c r="N3200" s="240"/>
      <c r="O3200" s="240"/>
      <c r="P3200" s="240"/>
      <c r="Q3200" s="240"/>
      <c r="R3200" s="240"/>
      <c r="S3200" s="240"/>
      <c r="T3200" s="241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42" t="s">
        <v>129</v>
      </c>
      <c r="AU3200" s="242" t="s">
        <v>81</v>
      </c>
      <c r="AV3200" s="14" t="s">
        <v>81</v>
      </c>
      <c r="AW3200" s="14" t="s">
        <v>33</v>
      </c>
      <c r="AX3200" s="14" t="s">
        <v>71</v>
      </c>
      <c r="AY3200" s="242" t="s">
        <v>117</v>
      </c>
    </row>
    <row r="3201" s="16" customFormat="1">
      <c r="A3201" s="16"/>
      <c r="B3201" s="254"/>
      <c r="C3201" s="255"/>
      <c r="D3201" s="223" t="s">
        <v>129</v>
      </c>
      <c r="E3201" s="256" t="s">
        <v>19</v>
      </c>
      <c r="F3201" s="257" t="s">
        <v>266</v>
      </c>
      <c r="G3201" s="255"/>
      <c r="H3201" s="258">
        <v>1229.0159999999999</v>
      </c>
      <c r="I3201" s="259"/>
      <c r="J3201" s="255"/>
      <c r="K3201" s="255"/>
      <c r="L3201" s="260"/>
      <c r="M3201" s="261"/>
      <c r="N3201" s="262"/>
      <c r="O3201" s="262"/>
      <c r="P3201" s="262"/>
      <c r="Q3201" s="262"/>
      <c r="R3201" s="262"/>
      <c r="S3201" s="262"/>
      <c r="T3201" s="263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T3201" s="264" t="s">
        <v>129</v>
      </c>
      <c r="AU3201" s="264" t="s">
        <v>81</v>
      </c>
      <c r="AV3201" s="16" t="s">
        <v>267</v>
      </c>
      <c r="AW3201" s="16" t="s">
        <v>33</v>
      </c>
      <c r="AX3201" s="16" t="s">
        <v>71</v>
      </c>
      <c r="AY3201" s="264" t="s">
        <v>117</v>
      </c>
    </row>
    <row r="3202" s="13" customFormat="1">
      <c r="A3202" s="13"/>
      <c r="B3202" s="221"/>
      <c r="C3202" s="222"/>
      <c r="D3202" s="223" t="s">
        <v>129</v>
      </c>
      <c r="E3202" s="224" t="s">
        <v>19</v>
      </c>
      <c r="F3202" s="225" t="s">
        <v>1303</v>
      </c>
      <c r="G3202" s="222"/>
      <c r="H3202" s="224" t="s">
        <v>19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1" t="s">
        <v>129</v>
      </c>
      <c r="AU3202" s="231" t="s">
        <v>81</v>
      </c>
      <c r="AV3202" s="13" t="s">
        <v>79</v>
      </c>
      <c r="AW3202" s="13" t="s">
        <v>33</v>
      </c>
      <c r="AX3202" s="13" t="s">
        <v>71</v>
      </c>
      <c r="AY3202" s="231" t="s">
        <v>117</v>
      </c>
    </row>
    <row r="3203" s="13" customFormat="1">
      <c r="A3203" s="13"/>
      <c r="B3203" s="221"/>
      <c r="C3203" s="222"/>
      <c r="D3203" s="223" t="s">
        <v>129</v>
      </c>
      <c r="E3203" s="224" t="s">
        <v>19</v>
      </c>
      <c r="F3203" s="225" t="s">
        <v>1304</v>
      </c>
      <c r="G3203" s="222"/>
      <c r="H3203" s="224" t="s">
        <v>19</v>
      </c>
      <c r="I3203" s="226"/>
      <c r="J3203" s="222"/>
      <c r="K3203" s="222"/>
      <c r="L3203" s="227"/>
      <c r="M3203" s="228"/>
      <c r="N3203" s="229"/>
      <c r="O3203" s="229"/>
      <c r="P3203" s="229"/>
      <c r="Q3203" s="229"/>
      <c r="R3203" s="229"/>
      <c r="S3203" s="229"/>
      <c r="T3203" s="230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1" t="s">
        <v>129</v>
      </c>
      <c r="AU3203" s="231" t="s">
        <v>81</v>
      </c>
      <c r="AV3203" s="13" t="s">
        <v>79</v>
      </c>
      <c r="AW3203" s="13" t="s">
        <v>33</v>
      </c>
      <c r="AX3203" s="13" t="s">
        <v>71</v>
      </c>
      <c r="AY3203" s="231" t="s">
        <v>117</v>
      </c>
    </row>
    <row r="3204" s="14" customFormat="1">
      <c r="A3204" s="14"/>
      <c r="B3204" s="232"/>
      <c r="C3204" s="233"/>
      <c r="D3204" s="223" t="s">
        <v>129</v>
      </c>
      <c r="E3204" s="234" t="s">
        <v>19</v>
      </c>
      <c r="F3204" s="235" t="s">
        <v>1305</v>
      </c>
      <c r="G3204" s="233"/>
      <c r="H3204" s="236">
        <v>45.326000000000001</v>
      </c>
      <c r="I3204" s="237"/>
      <c r="J3204" s="233"/>
      <c r="K3204" s="233"/>
      <c r="L3204" s="238"/>
      <c r="M3204" s="239"/>
      <c r="N3204" s="240"/>
      <c r="O3204" s="240"/>
      <c r="P3204" s="240"/>
      <c r="Q3204" s="240"/>
      <c r="R3204" s="240"/>
      <c r="S3204" s="240"/>
      <c r="T3204" s="241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42" t="s">
        <v>129</v>
      </c>
      <c r="AU3204" s="242" t="s">
        <v>81</v>
      </c>
      <c r="AV3204" s="14" t="s">
        <v>81</v>
      </c>
      <c r="AW3204" s="14" t="s">
        <v>33</v>
      </c>
      <c r="AX3204" s="14" t="s">
        <v>71</v>
      </c>
      <c r="AY3204" s="242" t="s">
        <v>117</v>
      </c>
    </row>
    <row r="3205" s="14" customFormat="1">
      <c r="A3205" s="14"/>
      <c r="B3205" s="232"/>
      <c r="C3205" s="233"/>
      <c r="D3205" s="223" t="s">
        <v>129</v>
      </c>
      <c r="E3205" s="234" t="s">
        <v>19</v>
      </c>
      <c r="F3205" s="235" t="s">
        <v>1306</v>
      </c>
      <c r="G3205" s="233"/>
      <c r="H3205" s="236">
        <v>5.0499999999999998</v>
      </c>
      <c r="I3205" s="237"/>
      <c r="J3205" s="233"/>
      <c r="K3205" s="233"/>
      <c r="L3205" s="238"/>
      <c r="M3205" s="239"/>
      <c r="N3205" s="240"/>
      <c r="O3205" s="240"/>
      <c r="P3205" s="240"/>
      <c r="Q3205" s="240"/>
      <c r="R3205" s="240"/>
      <c r="S3205" s="240"/>
      <c r="T3205" s="241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42" t="s">
        <v>129</v>
      </c>
      <c r="AU3205" s="242" t="s">
        <v>81</v>
      </c>
      <c r="AV3205" s="14" t="s">
        <v>81</v>
      </c>
      <c r="AW3205" s="14" t="s">
        <v>33</v>
      </c>
      <c r="AX3205" s="14" t="s">
        <v>71</v>
      </c>
      <c r="AY3205" s="242" t="s">
        <v>117</v>
      </c>
    </row>
    <row r="3206" s="14" customFormat="1">
      <c r="A3206" s="14"/>
      <c r="B3206" s="232"/>
      <c r="C3206" s="233"/>
      <c r="D3206" s="223" t="s">
        <v>129</v>
      </c>
      <c r="E3206" s="234" t="s">
        <v>19</v>
      </c>
      <c r="F3206" s="235" t="s">
        <v>1306</v>
      </c>
      <c r="G3206" s="233"/>
      <c r="H3206" s="236">
        <v>5.0499999999999998</v>
      </c>
      <c r="I3206" s="237"/>
      <c r="J3206" s="233"/>
      <c r="K3206" s="233"/>
      <c r="L3206" s="238"/>
      <c r="M3206" s="239"/>
      <c r="N3206" s="240"/>
      <c r="O3206" s="240"/>
      <c r="P3206" s="240"/>
      <c r="Q3206" s="240"/>
      <c r="R3206" s="240"/>
      <c r="S3206" s="240"/>
      <c r="T3206" s="241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42" t="s">
        <v>129</v>
      </c>
      <c r="AU3206" s="242" t="s">
        <v>81</v>
      </c>
      <c r="AV3206" s="14" t="s">
        <v>81</v>
      </c>
      <c r="AW3206" s="14" t="s">
        <v>33</v>
      </c>
      <c r="AX3206" s="14" t="s">
        <v>71</v>
      </c>
      <c r="AY3206" s="242" t="s">
        <v>117</v>
      </c>
    </row>
    <row r="3207" s="14" customFormat="1">
      <c r="A3207" s="14"/>
      <c r="B3207" s="232"/>
      <c r="C3207" s="233"/>
      <c r="D3207" s="223" t="s">
        <v>129</v>
      </c>
      <c r="E3207" s="234" t="s">
        <v>19</v>
      </c>
      <c r="F3207" s="235" t="s">
        <v>1307</v>
      </c>
      <c r="G3207" s="233"/>
      <c r="H3207" s="236">
        <v>-14.776</v>
      </c>
      <c r="I3207" s="237"/>
      <c r="J3207" s="233"/>
      <c r="K3207" s="233"/>
      <c r="L3207" s="238"/>
      <c r="M3207" s="239"/>
      <c r="N3207" s="240"/>
      <c r="O3207" s="240"/>
      <c r="P3207" s="240"/>
      <c r="Q3207" s="240"/>
      <c r="R3207" s="240"/>
      <c r="S3207" s="240"/>
      <c r="T3207" s="241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2" t="s">
        <v>129</v>
      </c>
      <c r="AU3207" s="242" t="s">
        <v>81</v>
      </c>
      <c r="AV3207" s="14" t="s">
        <v>81</v>
      </c>
      <c r="AW3207" s="14" t="s">
        <v>33</v>
      </c>
      <c r="AX3207" s="14" t="s">
        <v>71</v>
      </c>
      <c r="AY3207" s="242" t="s">
        <v>117</v>
      </c>
    </row>
    <row r="3208" s="13" customFormat="1">
      <c r="A3208" s="13"/>
      <c r="B3208" s="221"/>
      <c r="C3208" s="222"/>
      <c r="D3208" s="223" t="s">
        <v>129</v>
      </c>
      <c r="E3208" s="224" t="s">
        <v>19</v>
      </c>
      <c r="F3208" s="225" t="s">
        <v>1308</v>
      </c>
      <c r="G3208" s="222"/>
      <c r="H3208" s="224" t="s">
        <v>19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31" t="s">
        <v>129</v>
      </c>
      <c r="AU3208" s="231" t="s">
        <v>81</v>
      </c>
      <c r="AV3208" s="13" t="s">
        <v>79</v>
      </c>
      <c r="AW3208" s="13" t="s">
        <v>33</v>
      </c>
      <c r="AX3208" s="13" t="s">
        <v>71</v>
      </c>
      <c r="AY3208" s="231" t="s">
        <v>117</v>
      </c>
    </row>
    <row r="3209" s="14" customFormat="1">
      <c r="A3209" s="14"/>
      <c r="B3209" s="232"/>
      <c r="C3209" s="233"/>
      <c r="D3209" s="223" t="s">
        <v>129</v>
      </c>
      <c r="E3209" s="234" t="s">
        <v>19</v>
      </c>
      <c r="F3209" s="235" t="s">
        <v>1211</v>
      </c>
      <c r="G3209" s="233"/>
      <c r="H3209" s="236">
        <v>15.311999999999999</v>
      </c>
      <c r="I3209" s="237"/>
      <c r="J3209" s="233"/>
      <c r="K3209" s="233"/>
      <c r="L3209" s="238"/>
      <c r="M3209" s="239"/>
      <c r="N3209" s="240"/>
      <c r="O3209" s="240"/>
      <c r="P3209" s="240"/>
      <c r="Q3209" s="240"/>
      <c r="R3209" s="240"/>
      <c r="S3209" s="240"/>
      <c r="T3209" s="241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42" t="s">
        <v>129</v>
      </c>
      <c r="AU3209" s="242" t="s">
        <v>81</v>
      </c>
      <c r="AV3209" s="14" t="s">
        <v>81</v>
      </c>
      <c r="AW3209" s="14" t="s">
        <v>33</v>
      </c>
      <c r="AX3209" s="14" t="s">
        <v>71</v>
      </c>
      <c r="AY3209" s="242" t="s">
        <v>117</v>
      </c>
    </row>
    <row r="3210" s="14" customFormat="1">
      <c r="A3210" s="14"/>
      <c r="B3210" s="232"/>
      <c r="C3210" s="233"/>
      <c r="D3210" s="223" t="s">
        <v>129</v>
      </c>
      <c r="E3210" s="234" t="s">
        <v>19</v>
      </c>
      <c r="F3210" s="235" t="s">
        <v>1309</v>
      </c>
      <c r="G3210" s="233"/>
      <c r="H3210" s="236">
        <v>-1.3500000000000001</v>
      </c>
      <c r="I3210" s="237"/>
      <c r="J3210" s="233"/>
      <c r="K3210" s="233"/>
      <c r="L3210" s="238"/>
      <c r="M3210" s="239"/>
      <c r="N3210" s="240"/>
      <c r="O3210" s="240"/>
      <c r="P3210" s="240"/>
      <c r="Q3210" s="240"/>
      <c r="R3210" s="240"/>
      <c r="S3210" s="240"/>
      <c r="T3210" s="241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42" t="s">
        <v>129</v>
      </c>
      <c r="AU3210" s="242" t="s">
        <v>81</v>
      </c>
      <c r="AV3210" s="14" t="s">
        <v>81</v>
      </c>
      <c r="AW3210" s="14" t="s">
        <v>33</v>
      </c>
      <c r="AX3210" s="14" t="s">
        <v>71</v>
      </c>
      <c r="AY3210" s="242" t="s">
        <v>117</v>
      </c>
    </row>
    <row r="3211" s="14" customFormat="1">
      <c r="A3211" s="14"/>
      <c r="B3211" s="232"/>
      <c r="C3211" s="233"/>
      <c r="D3211" s="223" t="s">
        <v>129</v>
      </c>
      <c r="E3211" s="234" t="s">
        <v>19</v>
      </c>
      <c r="F3211" s="235" t="s">
        <v>1099</v>
      </c>
      <c r="G3211" s="233"/>
      <c r="H3211" s="236">
        <v>7.9800000000000004</v>
      </c>
      <c r="I3211" s="237"/>
      <c r="J3211" s="233"/>
      <c r="K3211" s="233"/>
      <c r="L3211" s="238"/>
      <c r="M3211" s="239"/>
      <c r="N3211" s="240"/>
      <c r="O3211" s="240"/>
      <c r="P3211" s="240"/>
      <c r="Q3211" s="240"/>
      <c r="R3211" s="240"/>
      <c r="S3211" s="240"/>
      <c r="T3211" s="241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42" t="s">
        <v>129</v>
      </c>
      <c r="AU3211" s="242" t="s">
        <v>81</v>
      </c>
      <c r="AV3211" s="14" t="s">
        <v>81</v>
      </c>
      <c r="AW3211" s="14" t="s">
        <v>33</v>
      </c>
      <c r="AX3211" s="14" t="s">
        <v>71</v>
      </c>
      <c r="AY3211" s="242" t="s">
        <v>117</v>
      </c>
    </row>
    <row r="3212" s="13" customFormat="1">
      <c r="A3212" s="13"/>
      <c r="B3212" s="221"/>
      <c r="C3212" s="222"/>
      <c r="D3212" s="223" t="s">
        <v>129</v>
      </c>
      <c r="E3212" s="224" t="s">
        <v>19</v>
      </c>
      <c r="F3212" s="225" t="s">
        <v>1310</v>
      </c>
      <c r="G3212" s="222"/>
      <c r="H3212" s="224" t="s">
        <v>19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31" t="s">
        <v>129</v>
      </c>
      <c r="AU3212" s="231" t="s">
        <v>81</v>
      </c>
      <c r="AV3212" s="13" t="s">
        <v>79</v>
      </c>
      <c r="AW3212" s="13" t="s">
        <v>33</v>
      </c>
      <c r="AX3212" s="13" t="s">
        <v>71</v>
      </c>
      <c r="AY3212" s="231" t="s">
        <v>117</v>
      </c>
    </row>
    <row r="3213" s="14" customFormat="1">
      <c r="A3213" s="14"/>
      <c r="B3213" s="232"/>
      <c r="C3213" s="233"/>
      <c r="D3213" s="223" t="s">
        <v>129</v>
      </c>
      <c r="E3213" s="234" t="s">
        <v>19</v>
      </c>
      <c r="F3213" s="235" t="s">
        <v>1213</v>
      </c>
      <c r="G3213" s="233"/>
      <c r="H3213" s="236">
        <v>8.1300000000000008</v>
      </c>
      <c r="I3213" s="237"/>
      <c r="J3213" s="233"/>
      <c r="K3213" s="233"/>
      <c r="L3213" s="238"/>
      <c r="M3213" s="239"/>
      <c r="N3213" s="240"/>
      <c r="O3213" s="240"/>
      <c r="P3213" s="240"/>
      <c r="Q3213" s="240"/>
      <c r="R3213" s="240"/>
      <c r="S3213" s="240"/>
      <c r="T3213" s="241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42" t="s">
        <v>129</v>
      </c>
      <c r="AU3213" s="242" t="s">
        <v>81</v>
      </c>
      <c r="AV3213" s="14" t="s">
        <v>81</v>
      </c>
      <c r="AW3213" s="14" t="s">
        <v>33</v>
      </c>
      <c r="AX3213" s="14" t="s">
        <v>71</v>
      </c>
      <c r="AY3213" s="242" t="s">
        <v>117</v>
      </c>
    </row>
    <row r="3214" s="14" customFormat="1">
      <c r="A3214" s="14"/>
      <c r="B3214" s="232"/>
      <c r="C3214" s="233"/>
      <c r="D3214" s="223" t="s">
        <v>129</v>
      </c>
      <c r="E3214" s="234" t="s">
        <v>19</v>
      </c>
      <c r="F3214" s="235" t="s">
        <v>1057</v>
      </c>
      <c r="G3214" s="233"/>
      <c r="H3214" s="236">
        <v>-0.16</v>
      </c>
      <c r="I3214" s="237"/>
      <c r="J3214" s="233"/>
      <c r="K3214" s="233"/>
      <c r="L3214" s="238"/>
      <c r="M3214" s="239"/>
      <c r="N3214" s="240"/>
      <c r="O3214" s="240"/>
      <c r="P3214" s="240"/>
      <c r="Q3214" s="240"/>
      <c r="R3214" s="240"/>
      <c r="S3214" s="240"/>
      <c r="T3214" s="241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42" t="s">
        <v>129</v>
      </c>
      <c r="AU3214" s="242" t="s">
        <v>81</v>
      </c>
      <c r="AV3214" s="14" t="s">
        <v>81</v>
      </c>
      <c r="AW3214" s="14" t="s">
        <v>33</v>
      </c>
      <c r="AX3214" s="14" t="s">
        <v>71</v>
      </c>
      <c r="AY3214" s="242" t="s">
        <v>117</v>
      </c>
    </row>
    <row r="3215" s="14" customFormat="1">
      <c r="A3215" s="14"/>
      <c r="B3215" s="232"/>
      <c r="C3215" s="233"/>
      <c r="D3215" s="223" t="s">
        <v>129</v>
      </c>
      <c r="E3215" s="234" t="s">
        <v>19</v>
      </c>
      <c r="F3215" s="235" t="s">
        <v>1102</v>
      </c>
      <c r="G3215" s="233"/>
      <c r="H3215" s="236">
        <v>1.73</v>
      </c>
      <c r="I3215" s="237"/>
      <c r="J3215" s="233"/>
      <c r="K3215" s="233"/>
      <c r="L3215" s="238"/>
      <c r="M3215" s="239"/>
      <c r="N3215" s="240"/>
      <c r="O3215" s="240"/>
      <c r="P3215" s="240"/>
      <c r="Q3215" s="240"/>
      <c r="R3215" s="240"/>
      <c r="S3215" s="240"/>
      <c r="T3215" s="241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42" t="s">
        <v>129</v>
      </c>
      <c r="AU3215" s="242" t="s">
        <v>81</v>
      </c>
      <c r="AV3215" s="14" t="s">
        <v>81</v>
      </c>
      <c r="AW3215" s="14" t="s">
        <v>33</v>
      </c>
      <c r="AX3215" s="14" t="s">
        <v>71</v>
      </c>
      <c r="AY3215" s="242" t="s">
        <v>117</v>
      </c>
    </row>
    <row r="3216" s="13" customFormat="1">
      <c r="A3216" s="13"/>
      <c r="B3216" s="221"/>
      <c r="C3216" s="222"/>
      <c r="D3216" s="223" t="s">
        <v>129</v>
      </c>
      <c r="E3216" s="224" t="s">
        <v>19</v>
      </c>
      <c r="F3216" s="225" t="s">
        <v>1311</v>
      </c>
      <c r="G3216" s="222"/>
      <c r="H3216" s="224" t="s">
        <v>19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31" t="s">
        <v>129</v>
      </c>
      <c r="AU3216" s="231" t="s">
        <v>81</v>
      </c>
      <c r="AV3216" s="13" t="s">
        <v>79</v>
      </c>
      <c r="AW3216" s="13" t="s">
        <v>33</v>
      </c>
      <c r="AX3216" s="13" t="s">
        <v>71</v>
      </c>
      <c r="AY3216" s="231" t="s">
        <v>117</v>
      </c>
    </row>
    <row r="3217" s="14" customFormat="1">
      <c r="A3217" s="14"/>
      <c r="B3217" s="232"/>
      <c r="C3217" s="233"/>
      <c r="D3217" s="223" t="s">
        <v>129</v>
      </c>
      <c r="E3217" s="234" t="s">
        <v>19</v>
      </c>
      <c r="F3217" s="235" t="s">
        <v>1215</v>
      </c>
      <c r="G3217" s="233"/>
      <c r="H3217" s="236">
        <v>9.2140000000000004</v>
      </c>
      <c r="I3217" s="237"/>
      <c r="J3217" s="233"/>
      <c r="K3217" s="233"/>
      <c r="L3217" s="238"/>
      <c r="M3217" s="239"/>
      <c r="N3217" s="240"/>
      <c r="O3217" s="240"/>
      <c r="P3217" s="240"/>
      <c r="Q3217" s="240"/>
      <c r="R3217" s="240"/>
      <c r="S3217" s="240"/>
      <c r="T3217" s="241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42" t="s">
        <v>129</v>
      </c>
      <c r="AU3217" s="242" t="s">
        <v>81</v>
      </c>
      <c r="AV3217" s="14" t="s">
        <v>81</v>
      </c>
      <c r="AW3217" s="14" t="s">
        <v>33</v>
      </c>
      <c r="AX3217" s="14" t="s">
        <v>71</v>
      </c>
      <c r="AY3217" s="242" t="s">
        <v>117</v>
      </c>
    </row>
    <row r="3218" s="14" customFormat="1">
      <c r="A3218" s="14"/>
      <c r="B3218" s="232"/>
      <c r="C3218" s="233"/>
      <c r="D3218" s="223" t="s">
        <v>129</v>
      </c>
      <c r="E3218" s="234" t="s">
        <v>19</v>
      </c>
      <c r="F3218" s="235" t="s">
        <v>1105</v>
      </c>
      <c r="G3218" s="233"/>
      <c r="H3218" s="236">
        <v>-0.84999999999999998</v>
      </c>
      <c r="I3218" s="237"/>
      <c r="J3218" s="233"/>
      <c r="K3218" s="233"/>
      <c r="L3218" s="238"/>
      <c r="M3218" s="239"/>
      <c r="N3218" s="240"/>
      <c r="O3218" s="240"/>
      <c r="P3218" s="240"/>
      <c r="Q3218" s="240"/>
      <c r="R3218" s="240"/>
      <c r="S3218" s="240"/>
      <c r="T3218" s="241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42" t="s">
        <v>129</v>
      </c>
      <c r="AU3218" s="242" t="s">
        <v>81</v>
      </c>
      <c r="AV3218" s="14" t="s">
        <v>81</v>
      </c>
      <c r="AW3218" s="14" t="s">
        <v>33</v>
      </c>
      <c r="AX3218" s="14" t="s">
        <v>71</v>
      </c>
      <c r="AY3218" s="242" t="s">
        <v>117</v>
      </c>
    </row>
    <row r="3219" s="14" customFormat="1">
      <c r="A3219" s="14"/>
      <c r="B3219" s="232"/>
      <c r="C3219" s="233"/>
      <c r="D3219" s="223" t="s">
        <v>129</v>
      </c>
      <c r="E3219" s="234" t="s">
        <v>19</v>
      </c>
      <c r="F3219" s="235" t="s">
        <v>1217</v>
      </c>
      <c r="G3219" s="233"/>
      <c r="H3219" s="236">
        <v>2.3300000000000001</v>
      </c>
      <c r="I3219" s="237"/>
      <c r="J3219" s="233"/>
      <c r="K3219" s="233"/>
      <c r="L3219" s="238"/>
      <c r="M3219" s="239"/>
      <c r="N3219" s="240"/>
      <c r="O3219" s="240"/>
      <c r="P3219" s="240"/>
      <c r="Q3219" s="240"/>
      <c r="R3219" s="240"/>
      <c r="S3219" s="240"/>
      <c r="T3219" s="241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42" t="s">
        <v>129</v>
      </c>
      <c r="AU3219" s="242" t="s">
        <v>81</v>
      </c>
      <c r="AV3219" s="14" t="s">
        <v>81</v>
      </c>
      <c r="AW3219" s="14" t="s">
        <v>33</v>
      </c>
      <c r="AX3219" s="14" t="s">
        <v>71</v>
      </c>
      <c r="AY3219" s="242" t="s">
        <v>117</v>
      </c>
    </row>
    <row r="3220" s="13" customFormat="1">
      <c r="A3220" s="13"/>
      <c r="B3220" s="221"/>
      <c r="C3220" s="222"/>
      <c r="D3220" s="223" t="s">
        <v>129</v>
      </c>
      <c r="E3220" s="224" t="s">
        <v>19</v>
      </c>
      <c r="F3220" s="225" t="s">
        <v>1312</v>
      </c>
      <c r="G3220" s="222"/>
      <c r="H3220" s="224" t="s">
        <v>19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1" t="s">
        <v>129</v>
      </c>
      <c r="AU3220" s="231" t="s">
        <v>81</v>
      </c>
      <c r="AV3220" s="13" t="s">
        <v>79</v>
      </c>
      <c r="AW3220" s="13" t="s">
        <v>33</v>
      </c>
      <c r="AX3220" s="13" t="s">
        <v>71</v>
      </c>
      <c r="AY3220" s="231" t="s">
        <v>117</v>
      </c>
    </row>
    <row r="3221" s="14" customFormat="1">
      <c r="A3221" s="14"/>
      <c r="B3221" s="232"/>
      <c r="C3221" s="233"/>
      <c r="D3221" s="223" t="s">
        <v>129</v>
      </c>
      <c r="E3221" s="234" t="s">
        <v>19</v>
      </c>
      <c r="F3221" s="235" t="s">
        <v>1313</v>
      </c>
      <c r="G3221" s="233"/>
      <c r="H3221" s="236">
        <v>115.258</v>
      </c>
      <c r="I3221" s="237"/>
      <c r="J3221" s="233"/>
      <c r="K3221" s="233"/>
      <c r="L3221" s="238"/>
      <c r="M3221" s="239"/>
      <c r="N3221" s="240"/>
      <c r="O3221" s="240"/>
      <c r="P3221" s="240"/>
      <c r="Q3221" s="240"/>
      <c r="R3221" s="240"/>
      <c r="S3221" s="240"/>
      <c r="T3221" s="241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42" t="s">
        <v>129</v>
      </c>
      <c r="AU3221" s="242" t="s">
        <v>81</v>
      </c>
      <c r="AV3221" s="14" t="s">
        <v>81</v>
      </c>
      <c r="AW3221" s="14" t="s">
        <v>33</v>
      </c>
      <c r="AX3221" s="14" t="s">
        <v>71</v>
      </c>
      <c r="AY3221" s="242" t="s">
        <v>117</v>
      </c>
    </row>
    <row r="3222" s="14" customFormat="1">
      <c r="A3222" s="14"/>
      <c r="B3222" s="232"/>
      <c r="C3222" s="233"/>
      <c r="D3222" s="223" t="s">
        <v>129</v>
      </c>
      <c r="E3222" s="234" t="s">
        <v>19</v>
      </c>
      <c r="F3222" s="235" t="s">
        <v>1314</v>
      </c>
      <c r="G3222" s="233"/>
      <c r="H3222" s="236">
        <v>-25.192</v>
      </c>
      <c r="I3222" s="237"/>
      <c r="J3222" s="233"/>
      <c r="K3222" s="233"/>
      <c r="L3222" s="238"/>
      <c r="M3222" s="239"/>
      <c r="N3222" s="240"/>
      <c r="O3222" s="240"/>
      <c r="P3222" s="240"/>
      <c r="Q3222" s="240"/>
      <c r="R3222" s="240"/>
      <c r="S3222" s="240"/>
      <c r="T3222" s="241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42" t="s">
        <v>129</v>
      </c>
      <c r="AU3222" s="242" t="s">
        <v>81</v>
      </c>
      <c r="AV3222" s="14" t="s">
        <v>81</v>
      </c>
      <c r="AW3222" s="14" t="s">
        <v>33</v>
      </c>
      <c r="AX3222" s="14" t="s">
        <v>71</v>
      </c>
      <c r="AY3222" s="242" t="s">
        <v>117</v>
      </c>
    </row>
    <row r="3223" s="14" customFormat="1">
      <c r="A3223" s="14"/>
      <c r="B3223" s="232"/>
      <c r="C3223" s="233"/>
      <c r="D3223" s="223" t="s">
        <v>129</v>
      </c>
      <c r="E3223" s="234" t="s">
        <v>19</v>
      </c>
      <c r="F3223" s="235" t="s">
        <v>1315</v>
      </c>
      <c r="G3223" s="233"/>
      <c r="H3223" s="236">
        <v>35.149999999999999</v>
      </c>
      <c r="I3223" s="237"/>
      <c r="J3223" s="233"/>
      <c r="K3223" s="233"/>
      <c r="L3223" s="238"/>
      <c r="M3223" s="239"/>
      <c r="N3223" s="240"/>
      <c r="O3223" s="240"/>
      <c r="P3223" s="240"/>
      <c r="Q3223" s="240"/>
      <c r="R3223" s="240"/>
      <c r="S3223" s="240"/>
      <c r="T3223" s="241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42" t="s">
        <v>129</v>
      </c>
      <c r="AU3223" s="242" t="s">
        <v>81</v>
      </c>
      <c r="AV3223" s="14" t="s">
        <v>81</v>
      </c>
      <c r="AW3223" s="14" t="s">
        <v>33</v>
      </c>
      <c r="AX3223" s="14" t="s">
        <v>71</v>
      </c>
      <c r="AY3223" s="242" t="s">
        <v>117</v>
      </c>
    </row>
    <row r="3224" s="13" customFormat="1">
      <c r="A3224" s="13"/>
      <c r="B3224" s="221"/>
      <c r="C3224" s="222"/>
      <c r="D3224" s="223" t="s">
        <v>129</v>
      </c>
      <c r="E3224" s="224" t="s">
        <v>19</v>
      </c>
      <c r="F3224" s="225" t="s">
        <v>1316</v>
      </c>
      <c r="G3224" s="222"/>
      <c r="H3224" s="224" t="s">
        <v>19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1" t="s">
        <v>129</v>
      </c>
      <c r="AU3224" s="231" t="s">
        <v>81</v>
      </c>
      <c r="AV3224" s="13" t="s">
        <v>79</v>
      </c>
      <c r="AW3224" s="13" t="s">
        <v>33</v>
      </c>
      <c r="AX3224" s="13" t="s">
        <v>71</v>
      </c>
      <c r="AY3224" s="231" t="s">
        <v>117</v>
      </c>
    </row>
    <row r="3225" s="14" customFormat="1">
      <c r="A3225" s="14"/>
      <c r="B3225" s="232"/>
      <c r="C3225" s="233"/>
      <c r="D3225" s="223" t="s">
        <v>129</v>
      </c>
      <c r="E3225" s="234" t="s">
        <v>19</v>
      </c>
      <c r="F3225" s="235" t="s">
        <v>1317</v>
      </c>
      <c r="G3225" s="233"/>
      <c r="H3225" s="236">
        <v>14.797000000000001</v>
      </c>
      <c r="I3225" s="237"/>
      <c r="J3225" s="233"/>
      <c r="K3225" s="233"/>
      <c r="L3225" s="238"/>
      <c r="M3225" s="239"/>
      <c r="N3225" s="240"/>
      <c r="O3225" s="240"/>
      <c r="P3225" s="240"/>
      <c r="Q3225" s="240"/>
      <c r="R3225" s="240"/>
      <c r="S3225" s="240"/>
      <c r="T3225" s="241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42" t="s">
        <v>129</v>
      </c>
      <c r="AU3225" s="242" t="s">
        <v>81</v>
      </c>
      <c r="AV3225" s="14" t="s">
        <v>81</v>
      </c>
      <c r="AW3225" s="14" t="s">
        <v>33</v>
      </c>
      <c r="AX3225" s="14" t="s">
        <v>71</v>
      </c>
      <c r="AY3225" s="242" t="s">
        <v>117</v>
      </c>
    </row>
    <row r="3226" s="14" customFormat="1">
      <c r="A3226" s="14"/>
      <c r="B3226" s="232"/>
      <c r="C3226" s="233"/>
      <c r="D3226" s="223" t="s">
        <v>129</v>
      </c>
      <c r="E3226" s="234" t="s">
        <v>19</v>
      </c>
      <c r="F3226" s="235" t="s">
        <v>1148</v>
      </c>
      <c r="G3226" s="233"/>
      <c r="H3226" s="236">
        <v>-5.3520000000000003</v>
      </c>
      <c r="I3226" s="237"/>
      <c r="J3226" s="233"/>
      <c r="K3226" s="233"/>
      <c r="L3226" s="238"/>
      <c r="M3226" s="239"/>
      <c r="N3226" s="240"/>
      <c r="O3226" s="240"/>
      <c r="P3226" s="240"/>
      <c r="Q3226" s="240"/>
      <c r="R3226" s="240"/>
      <c r="S3226" s="240"/>
      <c r="T3226" s="241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42" t="s">
        <v>129</v>
      </c>
      <c r="AU3226" s="242" t="s">
        <v>81</v>
      </c>
      <c r="AV3226" s="14" t="s">
        <v>81</v>
      </c>
      <c r="AW3226" s="14" t="s">
        <v>33</v>
      </c>
      <c r="AX3226" s="14" t="s">
        <v>71</v>
      </c>
      <c r="AY3226" s="242" t="s">
        <v>117</v>
      </c>
    </row>
    <row r="3227" s="13" customFormat="1">
      <c r="A3227" s="13"/>
      <c r="B3227" s="221"/>
      <c r="C3227" s="222"/>
      <c r="D3227" s="223" t="s">
        <v>129</v>
      </c>
      <c r="E3227" s="224" t="s">
        <v>19</v>
      </c>
      <c r="F3227" s="225" t="s">
        <v>1318</v>
      </c>
      <c r="G3227" s="222"/>
      <c r="H3227" s="224" t="s">
        <v>19</v>
      </c>
      <c r="I3227" s="226"/>
      <c r="J3227" s="222"/>
      <c r="K3227" s="222"/>
      <c r="L3227" s="227"/>
      <c r="M3227" s="228"/>
      <c r="N3227" s="229"/>
      <c r="O3227" s="229"/>
      <c r="P3227" s="229"/>
      <c r="Q3227" s="229"/>
      <c r="R3227" s="229"/>
      <c r="S3227" s="229"/>
      <c r="T3227" s="230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1" t="s">
        <v>129</v>
      </c>
      <c r="AU3227" s="231" t="s">
        <v>81</v>
      </c>
      <c r="AV3227" s="13" t="s">
        <v>79</v>
      </c>
      <c r="AW3227" s="13" t="s">
        <v>33</v>
      </c>
      <c r="AX3227" s="13" t="s">
        <v>71</v>
      </c>
      <c r="AY3227" s="231" t="s">
        <v>117</v>
      </c>
    </row>
    <row r="3228" s="14" customFormat="1">
      <c r="A3228" s="14"/>
      <c r="B3228" s="232"/>
      <c r="C3228" s="233"/>
      <c r="D3228" s="223" t="s">
        <v>129</v>
      </c>
      <c r="E3228" s="234" t="s">
        <v>19</v>
      </c>
      <c r="F3228" s="235" t="s">
        <v>1319</v>
      </c>
      <c r="G3228" s="233"/>
      <c r="H3228" s="236">
        <v>15.396000000000001</v>
      </c>
      <c r="I3228" s="237"/>
      <c r="J3228" s="233"/>
      <c r="K3228" s="233"/>
      <c r="L3228" s="238"/>
      <c r="M3228" s="239"/>
      <c r="N3228" s="240"/>
      <c r="O3228" s="240"/>
      <c r="P3228" s="240"/>
      <c r="Q3228" s="240"/>
      <c r="R3228" s="240"/>
      <c r="S3228" s="240"/>
      <c r="T3228" s="241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42" t="s">
        <v>129</v>
      </c>
      <c r="AU3228" s="242" t="s">
        <v>81</v>
      </c>
      <c r="AV3228" s="14" t="s">
        <v>81</v>
      </c>
      <c r="AW3228" s="14" t="s">
        <v>33</v>
      </c>
      <c r="AX3228" s="14" t="s">
        <v>71</v>
      </c>
      <c r="AY3228" s="242" t="s">
        <v>117</v>
      </c>
    </row>
    <row r="3229" s="14" customFormat="1">
      <c r="A3229" s="14"/>
      <c r="B3229" s="232"/>
      <c r="C3229" s="233"/>
      <c r="D3229" s="223" t="s">
        <v>129</v>
      </c>
      <c r="E3229" s="234" t="s">
        <v>19</v>
      </c>
      <c r="F3229" s="235" t="s">
        <v>1148</v>
      </c>
      <c r="G3229" s="233"/>
      <c r="H3229" s="236">
        <v>-5.3520000000000003</v>
      </c>
      <c r="I3229" s="237"/>
      <c r="J3229" s="233"/>
      <c r="K3229" s="233"/>
      <c r="L3229" s="238"/>
      <c r="M3229" s="239"/>
      <c r="N3229" s="240"/>
      <c r="O3229" s="240"/>
      <c r="P3229" s="240"/>
      <c r="Q3229" s="240"/>
      <c r="R3229" s="240"/>
      <c r="S3229" s="240"/>
      <c r="T3229" s="241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42" t="s">
        <v>129</v>
      </c>
      <c r="AU3229" s="242" t="s">
        <v>81</v>
      </c>
      <c r="AV3229" s="14" t="s">
        <v>81</v>
      </c>
      <c r="AW3229" s="14" t="s">
        <v>33</v>
      </c>
      <c r="AX3229" s="14" t="s">
        <v>71</v>
      </c>
      <c r="AY3229" s="242" t="s">
        <v>117</v>
      </c>
    </row>
    <row r="3230" s="13" customFormat="1">
      <c r="A3230" s="13"/>
      <c r="B3230" s="221"/>
      <c r="C3230" s="222"/>
      <c r="D3230" s="223" t="s">
        <v>129</v>
      </c>
      <c r="E3230" s="224" t="s">
        <v>19</v>
      </c>
      <c r="F3230" s="225" t="s">
        <v>1320</v>
      </c>
      <c r="G3230" s="222"/>
      <c r="H3230" s="224" t="s">
        <v>19</v>
      </c>
      <c r="I3230" s="226"/>
      <c r="J3230" s="222"/>
      <c r="K3230" s="222"/>
      <c r="L3230" s="227"/>
      <c r="M3230" s="228"/>
      <c r="N3230" s="229"/>
      <c r="O3230" s="229"/>
      <c r="P3230" s="229"/>
      <c r="Q3230" s="229"/>
      <c r="R3230" s="229"/>
      <c r="S3230" s="229"/>
      <c r="T3230" s="230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31" t="s">
        <v>129</v>
      </c>
      <c r="AU3230" s="231" t="s">
        <v>81</v>
      </c>
      <c r="AV3230" s="13" t="s">
        <v>79</v>
      </c>
      <c r="AW3230" s="13" t="s">
        <v>33</v>
      </c>
      <c r="AX3230" s="13" t="s">
        <v>71</v>
      </c>
      <c r="AY3230" s="231" t="s">
        <v>117</v>
      </c>
    </row>
    <row r="3231" s="14" customFormat="1">
      <c r="A3231" s="14"/>
      <c r="B3231" s="232"/>
      <c r="C3231" s="233"/>
      <c r="D3231" s="223" t="s">
        <v>129</v>
      </c>
      <c r="E3231" s="234" t="s">
        <v>19</v>
      </c>
      <c r="F3231" s="235" t="s">
        <v>1153</v>
      </c>
      <c r="G3231" s="233"/>
      <c r="H3231" s="236">
        <v>8.5190000000000001</v>
      </c>
      <c r="I3231" s="237"/>
      <c r="J3231" s="233"/>
      <c r="K3231" s="233"/>
      <c r="L3231" s="238"/>
      <c r="M3231" s="239"/>
      <c r="N3231" s="240"/>
      <c r="O3231" s="240"/>
      <c r="P3231" s="240"/>
      <c r="Q3231" s="240"/>
      <c r="R3231" s="240"/>
      <c r="S3231" s="240"/>
      <c r="T3231" s="241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42" t="s">
        <v>129</v>
      </c>
      <c r="AU3231" s="242" t="s">
        <v>81</v>
      </c>
      <c r="AV3231" s="14" t="s">
        <v>81</v>
      </c>
      <c r="AW3231" s="14" t="s">
        <v>33</v>
      </c>
      <c r="AX3231" s="14" t="s">
        <v>71</v>
      </c>
      <c r="AY3231" s="242" t="s">
        <v>117</v>
      </c>
    </row>
    <row r="3232" s="14" customFormat="1">
      <c r="A3232" s="14"/>
      <c r="B3232" s="232"/>
      <c r="C3232" s="233"/>
      <c r="D3232" s="223" t="s">
        <v>129</v>
      </c>
      <c r="E3232" s="234" t="s">
        <v>19</v>
      </c>
      <c r="F3232" s="235" t="s">
        <v>1145</v>
      </c>
      <c r="G3232" s="233"/>
      <c r="H3232" s="236">
        <v>-2.6760000000000002</v>
      </c>
      <c r="I3232" s="237"/>
      <c r="J3232" s="233"/>
      <c r="K3232" s="233"/>
      <c r="L3232" s="238"/>
      <c r="M3232" s="239"/>
      <c r="N3232" s="240"/>
      <c r="O3232" s="240"/>
      <c r="P3232" s="240"/>
      <c r="Q3232" s="240"/>
      <c r="R3232" s="240"/>
      <c r="S3232" s="240"/>
      <c r="T3232" s="241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42" t="s">
        <v>129</v>
      </c>
      <c r="AU3232" s="242" t="s">
        <v>81</v>
      </c>
      <c r="AV3232" s="14" t="s">
        <v>81</v>
      </c>
      <c r="AW3232" s="14" t="s">
        <v>33</v>
      </c>
      <c r="AX3232" s="14" t="s">
        <v>71</v>
      </c>
      <c r="AY3232" s="242" t="s">
        <v>117</v>
      </c>
    </row>
    <row r="3233" s="13" customFormat="1">
      <c r="A3233" s="13"/>
      <c r="B3233" s="221"/>
      <c r="C3233" s="222"/>
      <c r="D3233" s="223" t="s">
        <v>129</v>
      </c>
      <c r="E3233" s="224" t="s">
        <v>19</v>
      </c>
      <c r="F3233" s="225" t="s">
        <v>1321</v>
      </c>
      <c r="G3233" s="222"/>
      <c r="H3233" s="224" t="s">
        <v>19</v>
      </c>
      <c r="I3233" s="226"/>
      <c r="J3233" s="222"/>
      <c r="K3233" s="222"/>
      <c r="L3233" s="227"/>
      <c r="M3233" s="228"/>
      <c r="N3233" s="229"/>
      <c r="O3233" s="229"/>
      <c r="P3233" s="229"/>
      <c r="Q3233" s="229"/>
      <c r="R3233" s="229"/>
      <c r="S3233" s="229"/>
      <c r="T3233" s="230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1" t="s">
        <v>129</v>
      </c>
      <c r="AU3233" s="231" t="s">
        <v>81</v>
      </c>
      <c r="AV3233" s="13" t="s">
        <v>79</v>
      </c>
      <c r="AW3233" s="13" t="s">
        <v>33</v>
      </c>
      <c r="AX3233" s="13" t="s">
        <v>71</v>
      </c>
      <c r="AY3233" s="231" t="s">
        <v>117</v>
      </c>
    </row>
    <row r="3234" s="14" customFormat="1">
      <c r="A3234" s="14"/>
      <c r="B3234" s="232"/>
      <c r="C3234" s="233"/>
      <c r="D3234" s="223" t="s">
        <v>129</v>
      </c>
      <c r="E3234" s="234" t="s">
        <v>19</v>
      </c>
      <c r="F3234" s="235" t="s">
        <v>1153</v>
      </c>
      <c r="G3234" s="233"/>
      <c r="H3234" s="236">
        <v>8.5190000000000001</v>
      </c>
      <c r="I3234" s="237"/>
      <c r="J3234" s="233"/>
      <c r="K3234" s="233"/>
      <c r="L3234" s="238"/>
      <c r="M3234" s="239"/>
      <c r="N3234" s="240"/>
      <c r="O3234" s="240"/>
      <c r="P3234" s="240"/>
      <c r="Q3234" s="240"/>
      <c r="R3234" s="240"/>
      <c r="S3234" s="240"/>
      <c r="T3234" s="241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42" t="s">
        <v>129</v>
      </c>
      <c r="AU3234" s="242" t="s">
        <v>81</v>
      </c>
      <c r="AV3234" s="14" t="s">
        <v>81</v>
      </c>
      <c r="AW3234" s="14" t="s">
        <v>33</v>
      </c>
      <c r="AX3234" s="14" t="s">
        <v>71</v>
      </c>
      <c r="AY3234" s="242" t="s">
        <v>117</v>
      </c>
    </row>
    <row r="3235" s="14" customFormat="1">
      <c r="A3235" s="14"/>
      <c r="B3235" s="232"/>
      <c r="C3235" s="233"/>
      <c r="D3235" s="223" t="s">
        <v>129</v>
      </c>
      <c r="E3235" s="234" t="s">
        <v>19</v>
      </c>
      <c r="F3235" s="235" t="s">
        <v>1145</v>
      </c>
      <c r="G3235" s="233"/>
      <c r="H3235" s="236">
        <v>-2.6760000000000002</v>
      </c>
      <c r="I3235" s="237"/>
      <c r="J3235" s="233"/>
      <c r="K3235" s="233"/>
      <c r="L3235" s="238"/>
      <c r="M3235" s="239"/>
      <c r="N3235" s="240"/>
      <c r="O3235" s="240"/>
      <c r="P3235" s="240"/>
      <c r="Q3235" s="240"/>
      <c r="R3235" s="240"/>
      <c r="S3235" s="240"/>
      <c r="T3235" s="241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42" t="s">
        <v>129</v>
      </c>
      <c r="AU3235" s="242" t="s">
        <v>81</v>
      </c>
      <c r="AV3235" s="14" t="s">
        <v>81</v>
      </c>
      <c r="AW3235" s="14" t="s">
        <v>33</v>
      </c>
      <c r="AX3235" s="14" t="s">
        <v>71</v>
      </c>
      <c r="AY3235" s="242" t="s">
        <v>117</v>
      </c>
    </row>
    <row r="3236" s="13" customFormat="1">
      <c r="A3236" s="13"/>
      <c r="B3236" s="221"/>
      <c r="C3236" s="222"/>
      <c r="D3236" s="223" t="s">
        <v>129</v>
      </c>
      <c r="E3236" s="224" t="s">
        <v>19</v>
      </c>
      <c r="F3236" s="225" t="s">
        <v>1322</v>
      </c>
      <c r="G3236" s="222"/>
      <c r="H3236" s="224" t="s">
        <v>19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31" t="s">
        <v>129</v>
      </c>
      <c r="AU3236" s="231" t="s">
        <v>81</v>
      </c>
      <c r="AV3236" s="13" t="s">
        <v>79</v>
      </c>
      <c r="AW3236" s="13" t="s">
        <v>33</v>
      </c>
      <c r="AX3236" s="13" t="s">
        <v>71</v>
      </c>
      <c r="AY3236" s="231" t="s">
        <v>117</v>
      </c>
    </row>
    <row r="3237" s="14" customFormat="1">
      <c r="A3237" s="14"/>
      <c r="B3237" s="232"/>
      <c r="C3237" s="233"/>
      <c r="D3237" s="223" t="s">
        <v>129</v>
      </c>
      <c r="E3237" s="234" t="s">
        <v>19</v>
      </c>
      <c r="F3237" s="235" t="s">
        <v>1323</v>
      </c>
      <c r="G3237" s="233"/>
      <c r="H3237" s="236">
        <v>8.9130000000000003</v>
      </c>
      <c r="I3237" s="237"/>
      <c r="J3237" s="233"/>
      <c r="K3237" s="233"/>
      <c r="L3237" s="238"/>
      <c r="M3237" s="239"/>
      <c r="N3237" s="240"/>
      <c r="O3237" s="240"/>
      <c r="P3237" s="240"/>
      <c r="Q3237" s="240"/>
      <c r="R3237" s="240"/>
      <c r="S3237" s="240"/>
      <c r="T3237" s="241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42" t="s">
        <v>129</v>
      </c>
      <c r="AU3237" s="242" t="s">
        <v>81</v>
      </c>
      <c r="AV3237" s="14" t="s">
        <v>81</v>
      </c>
      <c r="AW3237" s="14" t="s">
        <v>33</v>
      </c>
      <c r="AX3237" s="14" t="s">
        <v>71</v>
      </c>
      <c r="AY3237" s="242" t="s">
        <v>117</v>
      </c>
    </row>
    <row r="3238" s="14" customFormat="1">
      <c r="A3238" s="14"/>
      <c r="B3238" s="232"/>
      <c r="C3238" s="233"/>
      <c r="D3238" s="223" t="s">
        <v>129</v>
      </c>
      <c r="E3238" s="234" t="s">
        <v>19</v>
      </c>
      <c r="F3238" s="235" t="s">
        <v>1145</v>
      </c>
      <c r="G3238" s="233"/>
      <c r="H3238" s="236">
        <v>-2.6760000000000002</v>
      </c>
      <c r="I3238" s="237"/>
      <c r="J3238" s="233"/>
      <c r="K3238" s="233"/>
      <c r="L3238" s="238"/>
      <c r="M3238" s="239"/>
      <c r="N3238" s="240"/>
      <c r="O3238" s="240"/>
      <c r="P3238" s="240"/>
      <c r="Q3238" s="240"/>
      <c r="R3238" s="240"/>
      <c r="S3238" s="240"/>
      <c r="T3238" s="241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42" t="s">
        <v>129</v>
      </c>
      <c r="AU3238" s="242" t="s">
        <v>81</v>
      </c>
      <c r="AV3238" s="14" t="s">
        <v>81</v>
      </c>
      <c r="AW3238" s="14" t="s">
        <v>33</v>
      </c>
      <c r="AX3238" s="14" t="s">
        <v>71</v>
      </c>
      <c r="AY3238" s="242" t="s">
        <v>117</v>
      </c>
    </row>
    <row r="3239" s="13" customFormat="1">
      <c r="A3239" s="13"/>
      <c r="B3239" s="221"/>
      <c r="C3239" s="222"/>
      <c r="D3239" s="223" t="s">
        <v>129</v>
      </c>
      <c r="E3239" s="224" t="s">
        <v>19</v>
      </c>
      <c r="F3239" s="225" t="s">
        <v>1324</v>
      </c>
      <c r="G3239" s="222"/>
      <c r="H3239" s="224" t="s">
        <v>19</v>
      </c>
      <c r="I3239" s="226"/>
      <c r="J3239" s="222"/>
      <c r="K3239" s="222"/>
      <c r="L3239" s="227"/>
      <c r="M3239" s="228"/>
      <c r="N3239" s="229"/>
      <c r="O3239" s="229"/>
      <c r="P3239" s="229"/>
      <c r="Q3239" s="229"/>
      <c r="R3239" s="229"/>
      <c r="S3239" s="229"/>
      <c r="T3239" s="230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31" t="s">
        <v>129</v>
      </c>
      <c r="AU3239" s="231" t="s">
        <v>81</v>
      </c>
      <c r="AV3239" s="13" t="s">
        <v>79</v>
      </c>
      <c r="AW3239" s="13" t="s">
        <v>33</v>
      </c>
      <c r="AX3239" s="13" t="s">
        <v>71</v>
      </c>
      <c r="AY3239" s="231" t="s">
        <v>117</v>
      </c>
    </row>
    <row r="3240" s="14" customFormat="1">
      <c r="A3240" s="14"/>
      <c r="B3240" s="232"/>
      <c r="C3240" s="233"/>
      <c r="D3240" s="223" t="s">
        <v>129</v>
      </c>
      <c r="E3240" s="234" t="s">
        <v>19</v>
      </c>
      <c r="F3240" s="235" t="s">
        <v>1325</v>
      </c>
      <c r="G3240" s="233"/>
      <c r="H3240" s="236">
        <v>14.829000000000001</v>
      </c>
      <c r="I3240" s="237"/>
      <c r="J3240" s="233"/>
      <c r="K3240" s="233"/>
      <c r="L3240" s="238"/>
      <c r="M3240" s="239"/>
      <c r="N3240" s="240"/>
      <c r="O3240" s="240"/>
      <c r="P3240" s="240"/>
      <c r="Q3240" s="240"/>
      <c r="R3240" s="240"/>
      <c r="S3240" s="240"/>
      <c r="T3240" s="241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42" t="s">
        <v>129</v>
      </c>
      <c r="AU3240" s="242" t="s">
        <v>81</v>
      </c>
      <c r="AV3240" s="14" t="s">
        <v>81</v>
      </c>
      <c r="AW3240" s="14" t="s">
        <v>33</v>
      </c>
      <c r="AX3240" s="14" t="s">
        <v>71</v>
      </c>
      <c r="AY3240" s="242" t="s">
        <v>117</v>
      </c>
    </row>
    <row r="3241" s="14" customFormat="1">
      <c r="A3241" s="14"/>
      <c r="B3241" s="232"/>
      <c r="C3241" s="233"/>
      <c r="D3241" s="223" t="s">
        <v>129</v>
      </c>
      <c r="E3241" s="234" t="s">
        <v>19</v>
      </c>
      <c r="F3241" s="235" t="s">
        <v>1148</v>
      </c>
      <c r="G3241" s="233"/>
      <c r="H3241" s="236">
        <v>-5.3520000000000003</v>
      </c>
      <c r="I3241" s="237"/>
      <c r="J3241" s="233"/>
      <c r="K3241" s="233"/>
      <c r="L3241" s="238"/>
      <c r="M3241" s="239"/>
      <c r="N3241" s="240"/>
      <c r="O3241" s="240"/>
      <c r="P3241" s="240"/>
      <c r="Q3241" s="240"/>
      <c r="R3241" s="240"/>
      <c r="S3241" s="240"/>
      <c r="T3241" s="241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42" t="s">
        <v>129</v>
      </c>
      <c r="AU3241" s="242" t="s">
        <v>81</v>
      </c>
      <c r="AV3241" s="14" t="s">
        <v>81</v>
      </c>
      <c r="AW3241" s="14" t="s">
        <v>33</v>
      </c>
      <c r="AX3241" s="14" t="s">
        <v>71</v>
      </c>
      <c r="AY3241" s="242" t="s">
        <v>117</v>
      </c>
    </row>
    <row r="3242" s="13" customFormat="1">
      <c r="A3242" s="13"/>
      <c r="B3242" s="221"/>
      <c r="C3242" s="222"/>
      <c r="D3242" s="223" t="s">
        <v>129</v>
      </c>
      <c r="E3242" s="224" t="s">
        <v>19</v>
      </c>
      <c r="F3242" s="225" t="s">
        <v>1326</v>
      </c>
      <c r="G3242" s="222"/>
      <c r="H3242" s="224" t="s">
        <v>19</v>
      </c>
      <c r="I3242" s="226"/>
      <c r="J3242" s="222"/>
      <c r="K3242" s="222"/>
      <c r="L3242" s="227"/>
      <c r="M3242" s="228"/>
      <c r="N3242" s="229"/>
      <c r="O3242" s="229"/>
      <c r="P3242" s="229"/>
      <c r="Q3242" s="229"/>
      <c r="R3242" s="229"/>
      <c r="S3242" s="229"/>
      <c r="T3242" s="230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1" t="s">
        <v>129</v>
      </c>
      <c r="AU3242" s="231" t="s">
        <v>81</v>
      </c>
      <c r="AV3242" s="13" t="s">
        <v>79</v>
      </c>
      <c r="AW3242" s="13" t="s">
        <v>33</v>
      </c>
      <c r="AX3242" s="13" t="s">
        <v>71</v>
      </c>
      <c r="AY3242" s="231" t="s">
        <v>117</v>
      </c>
    </row>
    <row r="3243" s="14" customFormat="1">
      <c r="A3243" s="14"/>
      <c r="B3243" s="232"/>
      <c r="C3243" s="233"/>
      <c r="D3243" s="223" t="s">
        <v>129</v>
      </c>
      <c r="E3243" s="234" t="s">
        <v>19</v>
      </c>
      <c r="F3243" s="235" t="s">
        <v>1325</v>
      </c>
      <c r="G3243" s="233"/>
      <c r="H3243" s="236">
        <v>14.829000000000001</v>
      </c>
      <c r="I3243" s="237"/>
      <c r="J3243" s="233"/>
      <c r="K3243" s="233"/>
      <c r="L3243" s="238"/>
      <c r="M3243" s="239"/>
      <c r="N3243" s="240"/>
      <c r="O3243" s="240"/>
      <c r="P3243" s="240"/>
      <c r="Q3243" s="240"/>
      <c r="R3243" s="240"/>
      <c r="S3243" s="240"/>
      <c r="T3243" s="241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42" t="s">
        <v>129</v>
      </c>
      <c r="AU3243" s="242" t="s">
        <v>81</v>
      </c>
      <c r="AV3243" s="14" t="s">
        <v>81</v>
      </c>
      <c r="AW3243" s="14" t="s">
        <v>33</v>
      </c>
      <c r="AX3243" s="14" t="s">
        <v>71</v>
      </c>
      <c r="AY3243" s="242" t="s">
        <v>117</v>
      </c>
    </row>
    <row r="3244" s="14" customFormat="1">
      <c r="A3244" s="14"/>
      <c r="B3244" s="232"/>
      <c r="C3244" s="233"/>
      <c r="D3244" s="223" t="s">
        <v>129</v>
      </c>
      <c r="E3244" s="234" t="s">
        <v>19</v>
      </c>
      <c r="F3244" s="235" t="s">
        <v>1148</v>
      </c>
      <c r="G3244" s="233"/>
      <c r="H3244" s="236">
        <v>-5.3520000000000003</v>
      </c>
      <c r="I3244" s="237"/>
      <c r="J3244" s="233"/>
      <c r="K3244" s="233"/>
      <c r="L3244" s="238"/>
      <c r="M3244" s="239"/>
      <c r="N3244" s="240"/>
      <c r="O3244" s="240"/>
      <c r="P3244" s="240"/>
      <c r="Q3244" s="240"/>
      <c r="R3244" s="240"/>
      <c r="S3244" s="240"/>
      <c r="T3244" s="241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42" t="s">
        <v>129</v>
      </c>
      <c r="AU3244" s="242" t="s">
        <v>81</v>
      </c>
      <c r="AV3244" s="14" t="s">
        <v>81</v>
      </c>
      <c r="AW3244" s="14" t="s">
        <v>33</v>
      </c>
      <c r="AX3244" s="14" t="s">
        <v>71</v>
      </c>
      <c r="AY3244" s="242" t="s">
        <v>117</v>
      </c>
    </row>
    <row r="3245" s="13" customFormat="1">
      <c r="A3245" s="13"/>
      <c r="B3245" s="221"/>
      <c r="C3245" s="222"/>
      <c r="D3245" s="223" t="s">
        <v>129</v>
      </c>
      <c r="E3245" s="224" t="s">
        <v>19</v>
      </c>
      <c r="F3245" s="225" t="s">
        <v>1327</v>
      </c>
      <c r="G3245" s="222"/>
      <c r="H3245" s="224" t="s">
        <v>19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31" t="s">
        <v>129</v>
      </c>
      <c r="AU3245" s="231" t="s">
        <v>81</v>
      </c>
      <c r="AV3245" s="13" t="s">
        <v>79</v>
      </c>
      <c r="AW3245" s="13" t="s">
        <v>33</v>
      </c>
      <c r="AX3245" s="13" t="s">
        <v>71</v>
      </c>
      <c r="AY3245" s="231" t="s">
        <v>117</v>
      </c>
    </row>
    <row r="3246" s="14" customFormat="1">
      <c r="A3246" s="14"/>
      <c r="B3246" s="232"/>
      <c r="C3246" s="233"/>
      <c r="D3246" s="223" t="s">
        <v>129</v>
      </c>
      <c r="E3246" s="234" t="s">
        <v>19</v>
      </c>
      <c r="F3246" s="235" t="s">
        <v>1266</v>
      </c>
      <c r="G3246" s="233"/>
      <c r="H3246" s="236">
        <v>9.4649999999999999</v>
      </c>
      <c r="I3246" s="237"/>
      <c r="J3246" s="233"/>
      <c r="K3246" s="233"/>
      <c r="L3246" s="238"/>
      <c r="M3246" s="239"/>
      <c r="N3246" s="240"/>
      <c r="O3246" s="240"/>
      <c r="P3246" s="240"/>
      <c r="Q3246" s="240"/>
      <c r="R3246" s="240"/>
      <c r="S3246" s="240"/>
      <c r="T3246" s="241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42" t="s">
        <v>129</v>
      </c>
      <c r="AU3246" s="242" t="s">
        <v>81</v>
      </c>
      <c r="AV3246" s="14" t="s">
        <v>81</v>
      </c>
      <c r="AW3246" s="14" t="s">
        <v>33</v>
      </c>
      <c r="AX3246" s="14" t="s">
        <v>71</v>
      </c>
      <c r="AY3246" s="242" t="s">
        <v>117</v>
      </c>
    </row>
    <row r="3247" s="14" customFormat="1">
      <c r="A3247" s="14"/>
      <c r="B3247" s="232"/>
      <c r="C3247" s="233"/>
      <c r="D3247" s="223" t="s">
        <v>129</v>
      </c>
      <c r="E3247" s="234" t="s">
        <v>19</v>
      </c>
      <c r="F3247" s="235" t="s">
        <v>1145</v>
      </c>
      <c r="G3247" s="233"/>
      <c r="H3247" s="236">
        <v>-2.6760000000000002</v>
      </c>
      <c r="I3247" s="237"/>
      <c r="J3247" s="233"/>
      <c r="K3247" s="233"/>
      <c r="L3247" s="238"/>
      <c r="M3247" s="239"/>
      <c r="N3247" s="240"/>
      <c r="O3247" s="240"/>
      <c r="P3247" s="240"/>
      <c r="Q3247" s="240"/>
      <c r="R3247" s="240"/>
      <c r="S3247" s="240"/>
      <c r="T3247" s="241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42" t="s">
        <v>129</v>
      </c>
      <c r="AU3247" s="242" t="s">
        <v>81</v>
      </c>
      <c r="AV3247" s="14" t="s">
        <v>81</v>
      </c>
      <c r="AW3247" s="14" t="s">
        <v>33</v>
      </c>
      <c r="AX3247" s="14" t="s">
        <v>71</v>
      </c>
      <c r="AY3247" s="242" t="s">
        <v>117</v>
      </c>
    </row>
    <row r="3248" s="13" customFormat="1">
      <c r="A3248" s="13"/>
      <c r="B3248" s="221"/>
      <c r="C3248" s="222"/>
      <c r="D3248" s="223" t="s">
        <v>129</v>
      </c>
      <c r="E3248" s="224" t="s">
        <v>19</v>
      </c>
      <c r="F3248" s="225" t="s">
        <v>1328</v>
      </c>
      <c r="G3248" s="222"/>
      <c r="H3248" s="224" t="s">
        <v>19</v>
      </c>
      <c r="I3248" s="226"/>
      <c r="J3248" s="222"/>
      <c r="K3248" s="222"/>
      <c r="L3248" s="227"/>
      <c r="M3248" s="228"/>
      <c r="N3248" s="229"/>
      <c r="O3248" s="229"/>
      <c r="P3248" s="229"/>
      <c r="Q3248" s="229"/>
      <c r="R3248" s="229"/>
      <c r="S3248" s="229"/>
      <c r="T3248" s="230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31" t="s">
        <v>129</v>
      </c>
      <c r="AU3248" s="231" t="s">
        <v>81</v>
      </c>
      <c r="AV3248" s="13" t="s">
        <v>79</v>
      </c>
      <c r="AW3248" s="13" t="s">
        <v>33</v>
      </c>
      <c r="AX3248" s="13" t="s">
        <v>71</v>
      </c>
      <c r="AY3248" s="231" t="s">
        <v>117</v>
      </c>
    </row>
    <row r="3249" s="14" customFormat="1">
      <c r="A3249" s="14"/>
      <c r="B3249" s="232"/>
      <c r="C3249" s="233"/>
      <c r="D3249" s="223" t="s">
        <v>129</v>
      </c>
      <c r="E3249" s="234" t="s">
        <v>19</v>
      </c>
      <c r="F3249" s="235" t="s">
        <v>1158</v>
      </c>
      <c r="G3249" s="233"/>
      <c r="H3249" s="236">
        <v>15.775</v>
      </c>
      <c r="I3249" s="237"/>
      <c r="J3249" s="233"/>
      <c r="K3249" s="233"/>
      <c r="L3249" s="238"/>
      <c r="M3249" s="239"/>
      <c r="N3249" s="240"/>
      <c r="O3249" s="240"/>
      <c r="P3249" s="240"/>
      <c r="Q3249" s="240"/>
      <c r="R3249" s="240"/>
      <c r="S3249" s="240"/>
      <c r="T3249" s="241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42" t="s">
        <v>129</v>
      </c>
      <c r="AU3249" s="242" t="s">
        <v>81</v>
      </c>
      <c r="AV3249" s="14" t="s">
        <v>81</v>
      </c>
      <c r="AW3249" s="14" t="s">
        <v>33</v>
      </c>
      <c r="AX3249" s="14" t="s">
        <v>71</v>
      </c>
      <c r="AY3249" s="242" t="s">
        <v>117</v>
      </c>
    </row>
    <row r="3250" s="14" customFormat="1">
      <c r="A3250" s="14"/>
      <c r="B3250" s="232"/>
      <c r="C3250" s="233"/>
      <c r="D3250" s="223" t="s">
        <v>129</v>
      </c>
      <c r="E3250" s="234" t="s">
        <v>19</v>
      </c>
      <c r="F3250" s="235" t="s">
        <v>1148</v>
      </c>
      <c r="G3250" s="233"/>
      <c r="H3250" s="236">
        <v>-5.3520000000000003</v>
      </c>
      <c r="I3250" s="237"/>
      <c r="J3250" s="233"/>
      <c r="K3250" s="233"/>
      <c r="L3250" s="238"/>
      <c r="M3250" s="239"/>
      <c r="N3250" s="240"/>
      <c r="O3250" s="240"/>
      <c r="P3250" s="240"/>
      <c r="Q3250" s="240"/>
      <c r="R3250" s="240"/>
      <c r="S3250" s="240"/>
      <c r="T3250" s="241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42" t="s">
        <v>129</v>
      </c>
      <c r="AU3250" s="242" t="s">
        <v>81</v>
      </c>
      <c r="AV3250" s="14" t="s">
        <v>81</v>
      </c>
      <c r="AW3250" s="14" t="s">
        <v>33</v>
      </c>
      <c r="AX3250" s="14" t="s">
        <v>71</v>
      </c>
      <c r="AY3250" s="242" t="s">
        <v>117</v>
      </c>
    </row>
    <row r="3251" s="13" customFormat="1">
      <c r="A3251" s="13"/>
      <c r="B3251" s="221"/>
      <c r="C3251" s="222"/>
      <c r="D3251" s="223" t="s">
        <v>129</v>
      </c>
      <c r="E3251" s="224" t="s">
        <v>19</v>
      </c>
      <c r="F3251" s="225" t="s">
        <v>1329</v>
      </c>
      <c r="G3251" s="222"/>
      <c r="H3251" s="224" t="s">
        <v>19</v>
      </c>
      <c r="I3251" s="226"/>
      <c r="J3251" s="222"/>
      <c r="K3251" s="222"/>
      <c r="L3251" s="227"/>
      <c r="M3251" s="228"/>
      <c r="N3251" s="229"/>
      <c r="O3251" s="229"/>
      <c r="P3251" s="229"/>
      <c r="Q3251" s="229"/>
      <c r="R3251" s="229"/>
      <c r="S3251" s="229"/>
      <c r="T3251" s="230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31" t="s">
        <v>129</v>
      </c>
      <c r="AU3251" s="231" t="s">
        <v>81</v>
      </c>
      <c r="AV3251" s="13" t="s">
        <v>79</v>
      </c>
      <c r="AW3251" s="13" t="s">
        <v>33</v>
      </c>
      <c r="AX3251" s="13" t="s">
        <v>71</v>
      </c>
      <c r="AY3251" s="231" t="s">
        <v>117</v>
      </c>
    </row>
    <row r="3252" s="14" customFormat="1">
      <c r="A3252" s="14"/>
      <c r="B3252" s="232"/>
      <c r="C3252" s="233"/>
      <c r="D3252" s="223" t="s">
        <v>129</v>
      </c>
      <c r="E3252" s="234" t="s">
        <v>19</v>
      </c>
      <c r="F3252" s="235" t="s">
        <v>1330</v>
      </c>
      <c r="G3252" s="233"/>
      <c r="H3252" s="236">
        <v>48.429000000000002</v>
      </c>
      <c r="I3252" s="237"/>
      <c r="J3252" s="233"/>
      <c r="K3252" s="233"/>
      <c r="L3252" s="238"/>
      <c r="M3252" s="239"/>
      <c r="N3252" s="240"/>
      <c r="O3252" s="240"/>
      <c r="P3252" s="240"/>
      <c r="Q3252" s="240"/>
      <c r="R3252" s="240"/>
      <c r="S3252" s="240"/>
      <c r="T3252" s="241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42" t="s">
        <v>129</v>
      </c>
      <c r="AU3252" s="242" t="s">
        <v>81</v>
      </c>
      <c r="AV3252" s="14" t="s">
        <v>81</v>
      </c>
      <c r="AW3252" s="14" t="s">
        <v>33</v>
      </c>
      <c r="AX3252" s="14" t="s">
        <v>71</v>
      </c>
      <c r="AY3252" s="242" t="s">
        <v>117</v>
      </c>
    </row>
    <row r="3253" s="14" customFormat="1">
      <c r="A3253" s="14"/>
      <c r="B3253" s="232"/>
      <c r="C3253" s="233"/>
      <c r="D3253" s="223" t="s">
        <v>129</v>
      </c>
      <c r="E3253" s="234" t="s">
        <v>19</v>
      </c>
      <c r="F3253" s="235" t="s">
        <v>1161</v>
      </c>
      <c r="G3253" s="233"/>
      <c r="H3253" s="236">
        <v>-13.380000000000001</v>
      </c>
      <c r="I3253" s="237"/>
      <c r="J3253" s="233"/>
      <c r="K3253" s="233"/>
      <c r="L3253" s="238"/>
      <c r="M3253" s="239"/>
      <c r="N3253" s="240"/>
      <c r="O3253" s="240"/>
      <c r="P3253" s="240"/>
      <c r="Q3253" s="240"/>
      <c r="R3253" s="240"/>
      <c r="S3253" s="240"/>
      <c r="T3253" s="241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42" t="s">
        <v>129</v>
      </c>
      <c r="AU3253" s="242" t="s">
        <v>81</v>
      </c>
      <c r="AV3253" s="14" t="s">
        <v>81</v>
      </c>
      <c r="AW3253" s="14" t="s">
        <v>33</v>
      </c>
      <c r="AX3253" s="14" t="s">
        <v>71</v>
      </c>
      <c r="AY3253" s="242" t="s">
        <v>117</v>
      </c>
    </row>
    <row r="3254" s="13" customFormat="1">
      <c r="A3254" s="13"/>
      <c r="B3254" s="221"/>
      <c r="C3254" s="222"/>
      <c r="D3254" s="223" t="s">
        <v>129</v>
      </c>
      <c r="E3254" s="224" t="s">
        <v>19</v>
      </c>
      <c r="F3254" s="225" t="s">
        <v>1331</v>
      </c>
      <c r="G3254" s="222"/>
      <c r="H3254" s="224" t="s">
        <v>19</v>
      </c>
      <c r="I3254" s="226"/>
      <c r="J3254" s="222"/>
      <c r="K3254" s="222"/>
      <c r="L3254" s="227"/>
      <c r="M3254" s="228"/>
      <c r="N3254" s="229"/>
      <c r="O3254" s="229"/>
      <c r="P3254" s="229"/>
      <c r="Q3254" s="229"/>
      <c r="R3254" s="229"/>
      <c r="S3254" s="229"/>
      <c r="T3254" s="230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31" t="s">
        <v>129</v>
      </c>
      <c r="AU3254" s="231" t="s">
        <v>81</v>
      </c>
      <c r="AV3254" s="13" t="s">
        <v>79</v>
      </c>
      <c r="AW3254" s="13" t="s">
        <v>33</v>
      </c>
      <c r="AX3254" s="13" t="s">
        <v>71</v>
      </c>
      <c r="AY3254" s="231" t="s">
        <v>117</v>
      </c>
    </row>
    <row r="3255" s="14" customFormat="1">
      <c r="A3255" s="14"/>
      <c r="B3255" s="232"/>
      <c r="C3255" s="233"/>
      <c r="D3255" s="223" t="s">
        <v>129</v>
      </c>
      <c r="E3255" s="234" t="s">
        <v>19</v>
      </c>
      <c r="F3255" s="235" t="s">
        <v>1332</v>
      </c>
      <c r="G3255" s="233"/>
      <c r="H3255" s="236">
        <v>9.7810000000000006</v>
      </c>
      <c r="I3255" s="237"/>
      <c r="J3255" s="233"/>
      <c r="K3255" s="233"/>
      <c r="L3255" s="238"/>
      <c r="M3255" s="239"/>
      <c r="N3255" s="240"/>
      <c r="O3255" s="240"/>
      <c r="P3255" s="240"/>
      <c r="Q3255" s="240"/>
      <c r="R3255" s="240"/>
      <c r="S3255" s="240"/>
      <c r="T3255" s="241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42" t="s">
        <v>129</v>
      </c>
      <c r="AU3255" s="242" t="s">
        <v>81</v>
      </c>
      <c r="AV3255" s="14" t="s">
        <v>81</v>
      </c>
      <c r="AW3255" s="14" t="s">
        <v>33</v>
      </c>
      <c r="AX3255" s="14" t="s">
        <v>71</v>
      </c>
      <c r="AY3255" s="242" t="s">
        <v>117</v>
      </c>
    </row>
    <row r="3256" s="14" customFormat="1">
      <c r="A3256" s="14"/>
      <c r="B3256" s="232"/>
      <c r="C3256" s="233"/>
      <c r="D3256" s="223" t="s">
        <v>129</v>
      </c>
      <c r="E3256" s="234" t="s">
        <v>19</v>
      </c>
      <c r="F3256" s="235" t="s">
        <v>1145</v>
      </c>
      <c r="G3256" s="233"/>
      <c r="H3256" s="236">
        <v>-2.6760000000000002</v>
      </c>
      <c r="I3256" s="237"/>
      <c r="J3256" s="233"/>
      <c r="K3256" s="233"/>
      <c r="L3256" s="238"/>
      <c r="M3256" s="239"/>
      <c r="N3256" s="240"/>
      <c r="O3256" s="240"/>
      <c r="P3256" s="240"/>
      <c r="Q3256" s="240"/>
      <c r="R3256" s="240"/>
      <c r="S3256" s="240"/>
      <c r="T3256" s="241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42" t="s">
        <v>129</v>
      </c>
      <c r="AU3256" s="242" t="s">
        <v>81</v>
      </c>
      <c r="AV3256" s="14" t="s">
        <v>81</v>
      </c>
      <c r="AW3256" s="14" t="s">
        <v>33</v>
      </c>
      <c r="AX3256" s="14" t="s">
        <v>71</v>
      </c>
      <c r="AY3256" s="242" t="s">
        <v>117</v>
      </c>
    </row>
    <row r="3257" s="13" customFormat="1">
      <c r="A3257" s="13"/>
      <c r="B3257" s="221"/>
      <c r="C3257" s="222"/>
      <c r="D3257" s="223" t="s">
        <v>129</v>
      </c>
      <c r="E3257" s="224" t="s">
        <v>19</v>
      </c>
      <c r="F3257" s="225" t="s">
        <v>1333</v>
      </c>
      <c r="G3257" s="222"/>
      <c r="H3257" s="224" t="s">
        <v>19</v>
      </c>
      <c r="I3257" s="226"/>
      <c r="J3257" s="222"/>
      <c r="K3257" s="222"/>
      <c r="L3257" s="227"/>
      <c r="M3257" s="228"/>
      <c r="N3257" s="229"/>
      <c r="O3257" s="229"/>
      <c r="P3257" s="229"/>
      <c r="Q3257" s="229"/>
      <c r="R3257" s="229"/>
      <c r="S3257" s="229"/>
      <c r="T3257" s="230"/>
      <c r="U3257" s="13"/>
      <c r="V3257" s="13"/>
      <c r="W3257" s="13"/>
      <c r="X3257" s="13"/>
      <c r="Y3257" s="13"/>
      <c r="Z3257" s="13"/>
      <c r="AA3257" s="13"/>
      <c r="AB3257" s="13"/>
      <c r="AC3257" s="13"/>
      <c r="AD3257" s="13"/>
      <c r="AE3257" s="13"/>
      <c r="AT3257" s="231" t="s">
        <v>129</v>
      </c>
      <c r="AU3257" s="231" t="s">
        <v>81</v>
      </c>
      <c r="AV3257" s="13" t="s">
        <v>79</v>
      </c>
      <c r="AW3257" s="13" t="s">
        <v>33</v>
      </c>
      <c r="AX3257" s="13" t="s">
        <v>71</v>
      </c>
      <c r="AY3257" s="231" t="s">
        <v>117</v>
      </c>
    </row>
    <row r="3258" s="14" customFormat="1">
      <c r="A3258" s="14"/>
      <c r="B3258" s="232"/>
      <c r="C3258" s="233"/>
      <c r="D3258" s="223" t="s">
        <v>129</v>
      </c>
      <c r="E3258" s="234" t="s">
        <v>19</v>
      </c>
      <c r="F3258" s="235" t="s">
        <v>1334</v>
      </c>
      <c r="G3258" s="233"/>
      <c r="H3258" s="236">
        <v>9.4179999999999993</v>
      </c>
      <c r="I3258" s="237"/>
      <c r="J3258" s="233"/>
      <c r="K3258" s="233"/>
      <c r="L3258" s="238"/>
      <c r="M3258" s="239"/>
      <c r="N3258" s="240"/>
      <c r="O3258" s="240"/>
      <c r="P3258" s="240"/>
      <c r="Q3258" s="240"/>
      <c r="R3258" s="240"/>
      <c r="S3258" s="240"/>
      <c r="T3258" s="241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42" t="s">
        <v>129</v>
      </c>
      <c r="AU3258" s="242" t="s">
        <v>81</v>
      </c>
      <c r="AV3258" s="14" t="s">
        <v>81</v>
      </c>
      <c r="AW3258" s="14" t="s">
        <v>33</v>
      </c>
      <c r="AX3258" s="14" t="s">
        <v>71</v>
      </c>
      <c r="AY3258" s="242" t="s">
        <v>117</v>
      </c>
    </row>
    <row r="3259" s="14" customFormat="1">
      <c r="A3259" s="14"/>
      <c r="B3259" s="232"/>
      <c r="C3259" s="233"/>
      <c r="D3259" s="223" t="s">
        <v>129</v>
      </c>
      <c r="E3259" s="234" t="s">
        <v>19</v>
      </c>
      <c r="F3259" s="235" t="s">
        <v>1145</v>
      </c>
      <c r="G3259" s="233"/>
      <c r="H3259" s="236">
        <v>-2.6760000000000002</v>
      </c>
      <c r="I3259" s="237"/>
      <c r="J3259" s="233"/>
      <c r="K3259" s="233"/>
      <c r="L3259" s="238"/>
      <c r="M3259" s="239"/>
      <c r="N3259" s="240"/>
      <c r="O3259" s="240"/>
      <c r="P3259" s="240"/>
      <c r="Q3259" s="240"/>
      <c r="R3259" s="240"/>
      <c r="S3259" s="240"/>
      <c r="T3259" s="241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42" t="s">
        <v>129</v>
      </c>
      <c r="AU3259" s="242" t="s">
        <v>81</v>
      </c>
      <c r="AV3259" s="14" t="s">
        <v>81</v>
      </c>
      <c r="AW3259" s="14" t="s">
        <v>33</v>
      </c>
      <c r="AX3259" s="14" t="s">
        <v>71</v>
      </c>
      <c r="AY3259" s="242" t="s">
        <v>117</v>
      </c>
    </row>
    <row r="3260" s="13" customFormat="1">
      <c r="A3260" s="13"/>
      <c r="B3260" s="221"/>
      <c r="C3260" s="222"/>
      <c r="D3260" s="223" t="s">
        <v>129</v>
      </c>
      <c r="E3260" s="224" t="s">
        <v>19</v>
      </c>
      <c r="F3260" s="225" t="s">
        <v>1335</v>
      </c>
      <c r="G3260" s="222"/>
      <c r="H3260" s="224" t="s">
        <v>19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31" t="s">
        <v>129</v>
      </c>
      <c r="AU3260" s="231" t="s">
        <v>81</v>
      </c>
      <c r="AV3260" s="13" t="s">
        <v>79</v>
      </c>
      <c r="AW3260" s="13" t="s">
        <v>33</v>
      </c>
      <c r="AX3260" s="13" t="s">
        <v>71</v>
      </c>
      <c r="AY3260" s="231" t="s">
        <v>117</v>
      </c>
    </row>
    <row r="3261" s="14" customFormat="1">
      <c r="A3261" s="14"/>
      <c r="B3261" s="232"/>
      <c r="C3261" s="233"/>
      <c r="D3261" s="223" t="s">
        <v>129</v>
      </c>
      <c r="E3261" s="234" t="s">
        <v>19</v>
      </c>
      <c r="F3261" s="235" t="s">
        <v>1336</v>
      </c>
      <c r="G3261" s="233"/>
      <c r="H3261" s="236">
        <v>9.4329999999999998</v>
      </c>
      <c r="I3261" s="237"/>
      <c r="J3261" s="233"/>
      <c r="K3261" s="233"/>
      <c r="L3261" s="238"/>
      <c r="M3261" s="239"/>
      <c r="N3261" s="240"/>
      <c r="O3261" s="240"/>
      <c r="P3261" s="240"/>
      <c r="Q3261" s="240"/>
      <c r="R3261" s="240"/>
      <c r="S3261" s="240"/>
      <c r="T3261" s="241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42" t="s">
        <v>129</v>
      </c>
      <c r="AU3261" s="242" t="s">
        <v>81</v>
      </c>
      <c r="AV3261" s="14" t="s">
        <v>81</v>
      </c>
      <c r="AW3261" s="14" t="s">
        <v>33</v>
      </c>
      <c r="AX3261" s="14" t="s">
        <v>71</v>
      </c>
      <c r="AY3261" s="242" t="s">
        <v>117</v>
      </c>
    </row>
    <row r="3262" s="14" customFormat="1">
      <c r="A3262" s="14"/>
      <c r="B3262" s="232"/>
      <c r="C3262" s="233"/>
      <c r="D3262" s="223" t="s">
        <v>129</v>
      </c>
      <c r="E3262" s="234" t="s">
        <v>19</v>
      </c>
      <c r="F3262" s="235" t="s">
        <v>1145</v>
      </c>
      <c r="G3262" s="233"/>
      <c r="H3262" s="236">
        <v>-2.6760000000000002</v>
      </c>
      <c r="I3262" s="237"/>
      <c r="J3262" s="233"/>
      <c r="K3262" s="233"/>
      <c r="L3262" s="238"/>
      <c r="M3262" s="239"/>
      <c r="N3262" s="240"/>
      <c r="O3262" s="240"/>
      <c r="P3262" s="240"/>
      <c r="Q3262" s="240"/>
      <c r="R3262" s="240"/>
      <c r="S3262" s="240"/>
      <c r="T3262" s="241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42" t="s">
        <v>129</v>
      </c>
      <c r="AU3262" s="242" t="s">
        <v>81</v>
      </c>
      <c r="AV3262" s="14" t="s">
        <v>81</v>
      </c>
      <c r="AW3262" s="14" t="s">
        <v>33</v>
      </c>
      <c r="AX3262" s="14" t="s">
        <v>71</v>
      </c>
      <c r="AY3262" s="242" t="s">
        <v>117</v>
      </c>
    </row>
    <row r="3263" s="13" customFormat="1">
      <c r="A3263" s="13"/>
      <c r="B3263" s="221"/>
      <c r="C3263" s="222"/>
      <c r="D3263" s="223" t="s">
        <v>129</v>
      </c>
      <c r="E3263" s="224" t="s">
        <v>19</v>
      </c>
      <c r="F3263" s="225" t="s">
        <v>1337</v>
      </c>
      <c r="G3263" s="222"/>
      <c r="H3263" s="224" t="s">
        <v>19</v>
      </c>
      <c r="I3263" s="226"/>
      <c r="J3263" s="222"/>
      <c r="K3263" s="222"/>
      <c r="L3263" s="227"/>
      <c r="M3263" s="228"/>
      <c r="N3263" s="229"/>
      <c r="O3263" s="229"/>
      <c r="P3263" s="229"/>
      <c r="Q3263" s="229"/>
      <c r="R3263" s="229"/>
      <c r="S3263" s="229"/>
      <c r="T3263" s="230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31" t="s">
        <v>129</v>
      </c>
      <c r="AU3263" s="231" t="s">
        <v>81</v>
      </c>
      <c r="AV3263" s="13" t="s">
        <v>79</v>
      </c>
      <c r="AW3263" s="13" t="s">
        <v>33</v>
      </c>
      <c r="AX3263" s="13" t="s">
        <v>71</v>
      </c>
      <c r="AY3263" s="231" t="s">
        <v>117</v>
      </c>
    </row>
    <row r="3264" s="14" customFormat="1">
      <c r="A3264" s="14"/>
      <c r="B3264" s="232"/>
      <c r="C3264" s="233"/>
      <c r="D3264" s="223" t="s">
        <v>129</v>
      </c>
      <c r="E3264" s="234" t="s">
        <v>19</v>
      </c>
      <c r="F3264" s="235" t="s">
        <v>1338</v>
      </c>
      <c r="G3264" s="233"/>
      <c r="H3264" s="236">
        <v>9.5440000000000005</v>
      </c>
      <c r="I3264" s="237"/>
      <c r="J3264" s="233"/>
      <c r="K3264" s="233"/>
      <c r="L3264" s="238"/>
      <c r="M3264" s="239"/>
      <c r="N3264" s="240"/>
      <c r="O3264" s="240"/>
      <c r="P3264" s="240"/>
      <c r="Q3264" s="240"/>
      <c r="R3264" s="240"/>
      <c r="S3264" s="240"/>
      <c r="T3264" s="241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42" t="s">
        <v>129</v>
      </c>
      <c r="AU3264" s="242" t="s">
        <v>81</v>
      </c>
      <c r="AV3264" s="14" t="s">
        <v>81</v>
      </c>
      <c r="AW3264" s="14" t="s">
        <v>33</v>
      </c>
      <c r="AX3264" s="14" t="s">
        <v>71</v>
      </c>
      <c r="AY3264" s="242" t="s">
        <v>117</v>
      </c>
    </row>
    <row r="3265" s="14" customFormat="1">
      <c r="A3265" s="14"/>
      <c r="B3265" s="232"/>
      <c r="C3265" s="233"/>
      <c r="D3265" s="223" t="s">
        <v>129</v>
      </c>
      <c r="E3265" s="234" t="s">
        <v>19</v>
      </c>
      <c r="F3265" s="235" t="s">
        <v>1145</v>
      </c>
      <c r="G3265" s="233"/>
      <c r="H3265" s="236">
        <v>-2.6760000000000002</v>
      </c>
      <c r="I3265" s="237"/>
      <c r="J3265" s="233"/>
      <c r="K3265" s="233"/>
      <c r="L3265" s="238"/>
      <c r="M3265" s="239"/>
      <c r="N3265" s="240"/>
      <c r="O3265" s="240"/>
      <c r="P3265" s="240"/>
      <c r="Q3265" s="240"/>
      <c r="R3265" s="240"/>
      <c r="S3265" s="240"/>
      <c r="T3265" s="241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42" t="s">
        <v>129</v>
      </c>
      <c r="AU3265" s="242" t="s">
        <v>81</v>
      </c>
      <c r="AV3265" s="14" t="s">
        <v>81</v>
      </c>
      <c r="AW3265" s="14" t="s">
        <v>33</v>
      </c>
      <c r="AX3265" s="14" t="s">
        <v>71</v>
      </c>
      <c r="AY3265" s="242" t="s">
        <v>117</v>
      </c>
    </row>
    <row r="3266" s="13" customFormat="1">
      <c r="A3266" s="13"/>
      <c r="B3266" s="221"/>
      <c r="C3266" s="222"/>
      <c r="D3266" s="223" t="s">
        <v>129</v>
      </c>
      <c r="E3266" s="224" t="s">
        <v>19</v>
      </c>
      <c r="F3266" s="225" t="s">
        <v>1339</v>
      </c>
      <c r="G3266" s="222"/>
      <c r="H3266" s="224" t="s">
        <v>19</v>
      </c>
      <c r="I3266" s="226"/>
      <c r="J3266" s="222"/>
      <c r="K3266" s="222"/>
      <c r="L3266" s="227"/>
      <c r="M3266" s="228"/>
      <c r="N3266" s="229"/>
      <c r="O3266" s="229"/>
      <c r="P3266" s="229"/>
      <c r="Q3266" s="229"/>
      <c r="R3266" s="229"/>
      <c r="S3266" s="229"/>
      <c r="T3266" s="230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31" t="s">
        <v>129</v>
      </c>
      <c r="AU3266" s="231" t="s">
        <v>81</v>
      </c>
      <c r="AV3266" s="13" t="s">
        <v>79</v>
      </c>
      <c r="AW3266" s="13" t="s">
        <v>33</v>
      </c>
      <c r="AX3266" s="13" t="s">
        <v>71</v>
      </c>
      <c r="AY3266" s="231" t="s">
        <v>117</v>
      </c>
    </row>
    <row r="3267" s="14" customFormat="1">
      <c r="A3267" s="14"/>
      <c r="B3267" s="232"/>
      <c r="C3267" s="233"/>
      <c r="D3267" s="223" t="s">
        <v>129</v>
      </c>
      <c r="E3267" s="234" t="s">
        <v>19</v>
      </c>
      <c r="F3267" s="235" t="s">
        <v>1340</v>
      </c>
      <c r="G3267" s="233"/>
      <c r="H3267" s="236">
        <v>9.3070000000000004</v>
      </c>
      <c r="I3267" s="237"/>
      <c r="J3267" s="233"/>
      <c r="K3267" s="233"/>
      <c r="L3267" s="238"/>
      <c r="M3267" s="239"/>
      <c r="N3267" s="240"/>
      <c r="O3267" s="240"/>
      <c r="P3267" s="240"/>
      <c r="Q3267" s="240"/>
      <c r="R3267" s="240"/>
      <c r="S3267" s="240"/>
      <c r="T3267" s="241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42" t="s">
        <v>129</v>
      </c>
      <c r="AU3267" s="242" t="s">
        <v>81</v>
      </c>
      <c r="AV3267" s="14" t="s">
        <v>81</v>
      </c>
      <c r="AW3267" s="14" t="s">
        <v>33</v>
      </c>
      <c r="AX3267" s="14" t="s">
        <v>71</v>
      </c>
      <c r="AY3267" s="242" t="s">
        <v>117</v>
      </c>
    </row>
    <row r="3268" s="14" customFormat="1">
      <c r="A3268" s="14"/>
      <c r="B3268" s="232"/>
      <c r="C3268" s="233"/>
      <c r="D3268" s="223" t="s">
        <v>129</v>
      </c>
      <c r="E3268" s="234" t="s">
        <v>19</v>
      </c>
      <c r="F3268" s="235" t="s">
        <v>1145</v>
      </c>
      <c r="G3268" s="233"/>
      <c r="H3268" s="236">
        <v>-2.6760000000000002</v>
      </c>
      <c r="I3268" s="237"/>
      <c r="J3268" s="233"/>
      <c r="K3268" s="233"/>
      <c r="L3268" s="238"/>
      <c r="M3268" s="239"/>
      <c r="N3268" s="240"/>
      <c r="O3268" s="240"/>
      <c r="P3268" s="240"/>
      <c r="Q3268" s="240"/>
      <c r="R3268" s="240"/>
      <c r="S3268" s="240"/>
      <c r="T3268" s="241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42" t="s">
        <v>129</v>
      </c>
      <c r="AU3268" s="242" t="s">
        <v>81</v>
      </c>
      <c r="AV3268" s="14" t="s">
        <v>81</v>
      </c>
      <c r="AW3268" s="14" t="s">
        <v>33</v>
      </c>
      <c r="AX3268" s="14" t="s">
        <v>71</v>
      </c>
      <c r="AY3268" s="242" t="s">
        <v>117</v>
      </c>
    </row>
    <row r="3269" s="13" customFormat="1">
      <c r="A3269" s="13"/>
      <c r="B3269" s="221"/>
      <c r="C3269" s="222"/>
      <c r="D3269" s="223" t="s">
        <v>129</v>
      </c>
      <c r="E3269" s="224" t="s">
        <v>19</v>
      </c>
      <c r="F3269" s="225" t="s">
        <v>1341</v>
      </c>
      <c r="G3269" s="222"/>
      <c r="H3269" s="224" t="s">
        <v>19</v>
      </c>
      <c r="I3269" s="226"/>
      <c r="J3269" s="222"/>
      <c r="K3269" s="222"/>
      <c r="L3269" s="227"/>
      <c r="M3269" s="228"/>
      <c r="N3269" s="229"/>
      <c r="O3269" s="229"/>
      <c r="P3269" s="229"/>
      <c r="Q3269" s="229"/>
      <c r="R3269" s="229"/>
      <c r="S3269" s="229"/>
      <c r="T3269" s="230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31" t="s">
        <v>129</v>
      </c>
      <c r="AU3269" s="231" t="s">
        <v>81</v>
      </c>
      <c r="AV3269" s="13" t="s">
        <v>79</v>
      </c>
      <c r="AW3269" s="13" t="s">
        <v>33</v>
      </c>
      <c r="AX3269" s="13" t="s">
        <v>71</v>
      </c>
      <c r="AY3269" s="231" t="s">
        <v>117</v>
      </c>
    </row>
    <row r="3270" s="14" customFormat="1">
      <c r="A3270" s="14"/>
      <c r="B3270" s="232"/>
      <c r="C3270" s="233"/>
      <c r="D3270" s="223" t="s">
        <v>129</v>
      </c>
      <c r="E3270" s="234" t="s">
        <v>19</v>
      </c>
      <c r="F3270" s="235" t="s">
        <v>1342</v>
      </c>
      <c r="G3270" s="233"/>
      <c r="H3270" s="236">
        <v>24.483000000000001</v>
      </c>
      <c r="I3270" s="237"/>
      <c r="J3270" s="233"/>
      <c r="K3270" s="233"/>
      <c r="L3270" s="238"/>
      <c r="M3270" s="239"/>
      <c r="N3270" s="240"/>
      <c r="O3270" s="240"/>
      <c r="P3270" s="240"/>
      <c r="Q3270" s="240"/>
      <c r="R3270" s="240"/>
      <c r="S3270" s="240"/>
      <c r="T3270" s="241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42" t="s">
        <v>129</v>
      </c>
      <c r="AU3270" s="242" t="s">
        <v>81</v>
      </c>
      <c r="AV3270" s="14" t="s">
        <v>81</v>
      </c>
      <c r="AW3270" s="14" t="s">
        <v>33</v>
      </c>
      <c r="AX3270" s="14" t="s">
        <v>71</v>
      </c>
      <c r="AY3270" s="242" t="s">
        <v>117</v>
      </c>
    </row>
    <row r="3271" s="14" customFormat="1">
      <c r="A3271" s="14"/>
      <c r="B3271" s="232"/>
      <c r="C3271" s="233"/>
      <c r="D3271" s="223" t="s">
        <v>129</v>
      </c>
      <c r="E3271" s="234" t="s">
        <v>19</v>
      </c>
      <c r="F3271" s="235" t="s">
        <v>1156</v>
      </c>
      <c r="G3271" s="233"/>
      <c r="H3271" s="236">
        <v>-8.0280000000000005</v>
      </c>
      <c r="I3271" s="237"/>
      <c r="J3271" s="233"/>
      <c r="K3271" s="233"/>
      <c r="L3271" s="238"/>
      <c r="M3271" s="239"/>
      <c r="N3271" s="240"/>
      <c r="O3271" s="240"/>
      <c r="P3271" s="240"/>
      <c r="Q3271" s="240"/>
      <c r="R3271" s="240"/>
      <c r="S3271" s="240"/>
      <c r="T3271" s="241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42" t="s">
        <v>129</v>
      </c>
      <c r="AU3271" s="242" t="s">
        <v>81</v>
      </c>
      <c r="AV3271" s="14" t="s">
        <v>81</v>
      </c>
      <c r="AW3271" s="14" t="s">
        <v>33</v>
      </c>
      <c r="AX3271" s="14" t="s">
        <v>71</v>
      </c>
      <c r="AY3271" s="242" t="s">
        <v>117</v>
      </c>
    </row>
    <row r="3272" s="13" customFormat="1">
      <c r="A3272" s="13"/>
      <c r="B3272" s="221"/>
      <c r="C3272" s="222"/>
      <c r="D3272" s="223" t="s">
        <v>129</v>
      </c>
      <c r="E3272" s="224" t="s">
        <v>19</v>
      </c>
      <c r="F3272" s="225" t="s">
        <v>1343</v>
      </c>
      <c r="G3272" s="222"/>
      <c r="H3272" s="224" t="s">
        <v>19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31" t="s">
        <v>129</v>
      </c>
      <c r="AU3272" s="231" t="s">
        <v>81</v>
      </c>
      <c r="AV3272" s="13" t="s">
        <v>79</v>
      </c>
      <c r="AW3272" s="13" t="s">
        <v>33</v>
      </c>
      <c r="AX3272" s="13" t="s">
        <v>71</v>
      </c>
      <c r="AY3272" s="231" t="s">
        <v>117</v>
      </c>
    </row>
    <row r="3273" s="14" customFormat="1">
      <c r="A3273" s="14"/>
      <c r="B3273" s="232"/>
      <c r="C3273" s="233"/>
      <c r="D3273" s="223" t="s">
        <v>129</v>
      </c>
      <c r="E3273" s="234" t="s">
        <v>19</v>
      </c>
      <c r="F3273" s="235" t="s">
        <v>1344</v>
      </c>
      <c r="G3273" s="233"/>
      <c r="H3273" s="236">
        <v>15.57</v>
      </c>
      <c r="I3273" s="237"/>
      <c r="J3273" s="233"/>
      <c r="K3273" s="233"/>
      <c r="L3273" s="238"/>
      <c r="M3273" s="239"/>
      <c r="N3273" s="240"/>
      <c r="O3273" s="240"/>
      <c r="P3273" s="240"/>
      <c r="Q3273" s="240"/>
      <c r="R3273" s="240"/>
      <c r="S3273" s="240"/>
      <c r="T3273" s="241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42" t="s">
        <v>129</v>
      </c>
      <c r="AU3273" s="242" t="s">
        <v>81</v>
      </c>
      <c r="AV3273" s="14" t="s">
        <v>81</v>
      </c>
      <c r="AW3273" s="14" t="s">
        <v>33</v>
      </c>
      <c r="AX3273" s="14" t="s">
        <v>71</v>
      </c>
      <c r="AY3273" s="242" t="s">
        <v>117</v>
      </c>
    </row>
    <row r="3274" s="14" customFormat="1">
      <c r="A3274" s="14"/>
      <c r="B3274" s="232"/>
      <c r="C3274" s="233"/>
      <c r="D3274" s="223" t="s">
        <v>129</v>
      </c>
      <c r="E3274" s="234" t="s">
        <v>19</v>
      </c>
      <c r="F3274" s="235" t="s">
        <v>1148</v>
      </c>
      <c r="G3274" s="233"/>
      <c r="H3274" s="236">
        <v>-5.3520000000000003</v>
      </c>
      <c r="I3274" s="237"/>
      <c r="J3274" s="233"/>
      <c r="K3274" s="233"/>
      <c r="L3274" s="238"/>
      <c r="M3274" s="239"/>
      <c r="N3274" s="240"/>
      <c r="O3274" s="240"/>
      <c r="P3274" s="240"/>
      <c r="Q3274" s="240"/>
      <c r="R3274" s="240"/>
      <c r="S3274" s="240"/>
      <c r="T3274" s="241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42" t="s">
        <v>129</v>
      </c>
      <c r="AU3274" s="242" t="s">
        <v>81</v>
      </c>
      <c r="AV3274" s="14" t="s">
        <v>81</v>
      </c>
      <c r="AW3274" s="14" t="s">
        <v>33</v>
      </c>
      <c r="AX3274" s="14" t="s">
        <v>71</v>
      </c>
      <c r="AY3274" s="242" t="s">
        <v>117</v>
      </c>
    </row>
    <row r="3275" s="13" customFormat="1">
      <c r="A3275" s="13"/>
      <c r="B3275" s="221"/>
      <c r="C3275" s="222"/>
      <c r="D3275" s="223" t="s">
        <v>129</v>
      </c>
      <c r="E3275" s="224" t="s">
        <v>19</v>
      </c>
      <c r="F3275" s="225" t="s">
        <v>1345</v>
      </c>
      <c r="G3275" s="222"/>
      <c r="H3275" s="224" t="s">
        <v>19</v>
      </c>
      <c r="I3275" s="226"/>
      <c r="J3275" s="222"/>
      <c r="K3275" s="222"/>
      <c r="L3275" s="227"/>
      <c r="M3275" s="228"/>
      <c r="N3275" s="229"/>
      <c r="O3275" s="229"/>
      <c r="P3275" s="229"/>
      <c r="Q3275" s="229"/>
      <c r="R3275" s="229"/>
      <c r="S3275" s="229"/>
      <c r="T3275" s="230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31" t="s">
        <v>129</v>
      </c>
      <c r="AU3275" s="231" t="s">
        <v>81</v>
      </c>
      <c r="AV3275" s="13" t="s">
        <v>79</v>
      </c>
      <c r="AW3275" s="13" t="s">
        <v>33</v>
      </c>
      <c r="AX3275" s="13" t="s">
        <v>71</v>
      </c>
      <c r="AY3275" s="231" t="s">
        <v>117</v>
      </c>
    </row>
    <row r="3276" s="14" customFormat="1">
      <c r="A3276" s="14"/>
      <c r="B3276" s="232"/>
      <c r="C3276" s="233"/>
      <c r="D3276" s="223" t="s">
        <v>129</v>
      </c>
      <c r="E3276" s="234" t="s">
        <v>19</v>
      </c>
      <c r="F3276" s="235" t="s">
        <v>1346</v>
      </c>
      <c r="G3276" s="233"/>
      <c r="H3276" s="236">
        <v>21.969999999999999</v>
      </c>
      <c r="I3276" s="237"/>
      <c r="J3276" s="233"/>
      <c r="K3276" s="233"/>
      <c r="L3276" s="238"/>
      <c r="M3276" s="239"/>
      <c r="N3276" s="240"/>
      <c r="O3276" s="240"/>
      <c r="P3276" s="240"/>
      <c r="Q3276" s="240"/>
      <c r="R3276" s="240"/>
      <c r="S3276" s="240"/>
      <c r="T3276" s="241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42" t="s">
        <v>129</v>
      </c>
      <c r="AU3276" s="242" t="s">
        <v>81</v>
      </c>
      <c r="AV3276" s="14" t="s">
        <v>81</v>
      </c>
      <c r="AW3276" s="14" t="s">
        <v>33</v>
      </c>
      <c r="AX3276" s="14" t="s">
        <v>71</v>
      </c>
      <c r="AY3276" s="242" t="s">
        <v>117</v>
      </c>
    </row>
    <row r="3277" s="14" customFormat="1">
      <c r="A3277" s="14"/>
      <c r="B3277" s="232"/>
      <c r="C3277" s="233"/>
      <c r="D3277" s="223" t="s">
        <v>129</v>
      </c>
      <c r="E3277" s="234" t="s">
        <v>19</v>
      </c>
      <c r="F3277" s="235" t="s">
        <v>1347</v>
      </c>
      <c r="G3277" s="233"/>
      <c r="H3277" s="236">
        <v>2.7450000000000001</v>
      </c>
      <c r="I3277" s="237"/>
      <c r="J3277" s="233"/>
      <c r="K3277" s="233"/>
      <c r="L3277" s="238"/>
      <c r="M3277" s="239"/>
      <c r="N3277" s="240"/>
      <c r="O3277" s="240"/>
      <c r="P3277" s="240"/>
      <c r="Q3277" s="240"/>
      <c r="R3277" s="240"/>
      <c r="S3277" s="240"/>
      <c r="T3277" s="241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42" t="s">
        <v>129</v>
      </c>
      <c r="AU3277" s="242" t="s">
        <v>81</v>
      </c>
      <c r="AV3277" s="14" t="s">
        <v>81</v>
      </c>
      <c r="AW3277" s="14" t="s">
        <v>33</v>
      </c>
      <c r="AX3277" s="14" t="s">
        <v>71</v>
      </c>
      <c r="AY3277" s="242" t="s">
        <v>117</v>
      </c>
    </row>
    <row r="3278" s="14" customFormat="1">
      <c r="A3278" s="14"/>
      <c r="B3278" s="232"/>
      <c r="C3278" s="233"/>
      <c r="D3278" s="223" t="s">
        <v>129</v>
      </c>
      <c r="E3278" s="234" t="s">
        <v>19</v>
      </c>
      <c r="F3278" s="235" t="s">
        <v>1348</v>
      </c>
      <c r="G3278" s="233"/>
      <c r="H3278" s="236">
        <v>-8.1780000000000008</v>
      </c>
      <c r="I3278" s="237"/>
      <c r="J3278" s="233"/>
      <c r="K3278" s="233"/>
      <c r="L3278" s="238"/>
      <c r="M3278" s="239"/>
      <c r="N3278" s="240"/>
      <c r="O3278" s="240"/>
      <c r="P3278" s="240"/>
      <c r="Q3278" s="240"/>
      <c r="R3278" s="240"/>
      <c r="S3278" s="240"/>
      <c r="T3278" s="241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42" t="s">
        <v>129</v>
      </c>
      <c r="AU3278" s="242" t="s">
        <v>81</v>
      </c>
      <c r="AV3278" s="14" t="s">
        <v>81</v>
      </c>
      <c r="AW3278" s="14" t="s">
        <v>33</v>
      </c>
      <c r="AX3278" s="14" t="s">
        <v>71</v>
      </c>
      <c r="AY3278" s="242" t="s">
        <v>117</v>
      </c>
    </row>
    <row r="3279" s="14" customFormat="1">
      <c r="A3279" s="14"/>
      <c r="B3279" s="232"/>
      <c r="C3279" s="233"/>
      <c r="D3279" s="223" t="s">
        <v>129</v>
      </c>
      <c r="E3279" s="234" t="s">
        <v>19</v>
      </c>
      <c r="F3279" s="235" t="s">
        <v>1349</v>
      </c>
      <c r="G3279" s="233"/>
      <c r="H3279" s="236">
        <v>10.26</v>
      </c>
      <c r="I3279" s="237"/>
      <c r="J3279" s="233"/>
      <c r="K3279" s="233"/>
      <c r="L3279" s="238"/>
      <c r="M3279" s="239"/>
      <c r="N3279" s="240"/>
      <c r="O3279" s="240"/>
      <c r="P3279" s="240"/>
      <c r="Q3279" s="240"/>
      <c r="R3279" s="240"/>
      <c r="S3279" s="240"/>
      <c r="T3279" s="241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42" t="s">
        <v>129</v>
      </c>
      <c r="AU3279" s="242" t="s">
        <v>81</v>
      </c>
      <c r="AV3279" s="14" t="s">
        <v>81</v>
      </c>
      <c r="AW3279" s="14" t="s">
        <v>33</v>
      </c>
      <c r="AX3279" s="14" t="s">
        <v>71</v>
      </c>
      <c r="AY3279" s="242" t="s">
        <v>117</v>
      </c>
    </row>
    <row r="3280" s="13" customFormat="1">
      <c r="A3280" s="13"/>
      <c r="B3280" s="221"/>
      <c r="C3280" s="222"/>
      <c r="D3280" s="223" t="s">
        <v>129</v>
      </c>
      <c r="E3280" s="224" t="s">
        <v>19</v>
      </c>
      <c r="F3280" s="225" t="s">
        <v>1350</v>
      </c>
      <c r="G3280" s="222"/>
      <c r="H3280" s="224" t="s">
        <v>19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31" t="s">
        <v>129</v>
      </c>
      <c r="AU3280" s="231" t="s">
        <v>81</v>
      </c>
      <c r="AV3280" s="13" t="s">
        <v>79</v>
      </c>
      <c r="AW3280" s="13" t="s">
        <v>33</v>
      </c>
      <c r="AX3280" s="13" t="s">
        <v>71</v>
      </c>
      <c r="AY3280" s="231" t="s">
        <v>117</v>
      </c>
    </row>
    <row r="3281" s="14" customFormat="1">
      <c r="A3281" s="14"/>
      <c r="B3281" s="232"/>
      <c r="C3281" s="233"/>
      <c r="D3281" s="223" t="s">
        <v>129</v>
      </c>
      <c r="E3281" s="234" t="s">
        <v>19</v>
      </c>
      <c r="F3281" s="235" t="s">
        <v>1153</v>
      </c>
      <c r="G3281" s="233"/>
      <c r="H3281" s="236">
        <v>8.5190000000000001</v>
      </c>
      <c r="I3281" s="237"/>
      <c r="J3281" s="233"/>
      <c r="K3281" s="233"/>
      <c r="L3281" s="238"/>
      <c r="M3281" s="239"/>
      <c r="N3281" s="240"/>
      <c r="O3281" s="240"/>
      <c r="P3281" s="240"/>
      <c r="Q3281" s="240"/>
      <c r="R3281" s="240"/>
      <c r="S3281" s="240"/>
      <c r="T3281" s="241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42" t="s">
        <v>129</v>
      </c>
      <c r="AU3281" s="242" t="s">
        <v>81</v>
      </c>
      <c r="AV3281" s="14" t="s">
        <v>81</v>
      </c>
      <c r="AW3281" s="14" t="s">
        <v>33</v>
      </c>
      <c r="AX3281" s="14" t="s">
        <v>71</v>
      </c>
      <c r="AY3281" s="242" t="s">
        <v>117</v>
      </c>
    </row>
    <row r="3282" s="14" customFormat="1">
      <c r="A3282" s="14"/>
      <c r="B3282" s="232"/>
      <c r="C3282" s="233"/>
      <c r="D3282" s="223" t="s">
        <v>129</v>
      </c>
      <c r="E3282" s="234" t="s">
        <v>19</v>
      </c>
      <c r="F3282" s="235" t="s">
        <v>1145</v>
      </c>
      <c r="G3282" s="233"/>
      <c r="H3282" s="236">
        <v>-2.6760000000000002</v>
      </c>
      <c r="I3282" s="237"/>
      <c r="J3282" s="233"/>
      <c r="K3282" s="233"/>
      <c r="L3282" s="238"/>
      <c r="M3282" s="239"/>
      <c r="N3282" s="240"/>
      <c r="O3282" s="240"/>
      <c r="P3282" s="240"/>
      <c r="Q3282" s="240"/>
      <c r="R3282" s="240"/>
      <c r="S3282" s="240"/>
      <c r="T3282" s="241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42" t="s">
        <v>129</v>
      </c>
      <c r="AU3282" s="242" t="s">
        <v>81</v>
      </c>
      <c r="AV3282" s="14" t="s">
        <v>81</v>
      </c>
      <c r="AW3282" s="14" t="s">
        <v>33</v>
      </c>
      <c r="AX3282" s="14" t="s">
        <v>71</v>
      </c>
      <c r="AY3282" s="242" t="s">
        <v>117</v>
      </c>
    </row>
    <row r="3283" s="13" customFormat="1">
      <c r="A3283" s="13"/>
      <c r="B3283" s="221"/>
      <c r="C3283" s="222"/>
      <c r="D3283" s="223" t="s">
        <v>129</v>
      </c>
      <c r="E3283" s="224" t="s">
        <v>19</v>
      </c>
      <c r="F3283" s="225" t="s">
        <v>1351</v>
      </c>
      <c r="G3283" s="222"/>
      <c r="H3283" s="224" t="s">
        <v>19</v>
      </c>
      <c r="I3283" s="226"/>
      <c r="J3283" s="222"/>
      <c r="K3283" s="222"/>
      <c r="L3283" s="227"/>
      <c r="M3283" s="228"/>
      <c r="N3283" s="229"/>
      <c r="O3283" s="229"/>
      <c r="P3283" s="229"/>
      <c r="Q3283" s="229"/>
      <c r="R3283" s="229"/>
      <c r="S3283" s="229"/>
      <c r="T3283" s="230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31" t="s">
        <v>129</v>
      </c>
      <c r="AU3283" s="231" t="s">
        <v>81</v>
      </c>
      <c r="AV3283" s="13" t="s">
        <v>79</v>
      </c>
      <c r="AW3283" s="13" t="s">
        <v>33</v>
      </c>
      <c r="AX3283" s="13" t="s">
        <v>71</v>
      </c>
      <c r="AY3283" s="231" t="s">
        <v>117</v>
      </c>
    </row>
    <row r="3284" s="14" customFormat="1">
      <c r="A3284" s="14"/>
      <c r="B3284" s="232"/>
      <c r="C3284" s="233"/>
      <c r="D3284" s="223" t="s">
        <v>129</v>
      </c>
      <c r="E3284" s="234" t="s">
        <v>19</v>
      </c>
      <c r="F3284" s="235" t="s">
        <v>1352</v>
      </c>
      <c r="G3284" s="233"/>
      <c r="H3284" s="236">
        <v>121.342</v>
      </c>
      <c r="I3284" s="237"/>
      <c r="J3284" s="233"/>
      <c r="K3284" s="233"/>
      <c r="L3284" s="238"/>
      <c r="M3284" s="239"/>
      <c r="N3284" s="240"/>
      <c r="O3284" s="240"/>
      <c r="P3284" s="240"/>
      <c r="Q3284" s="240"/>
      <c r="R3284" s="240"/>
      <c r="S3284" s="240"/>
      <c r="T3284" s="241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42" t="s">
        <v>129</v>
      </c>
      <c r="AU3284" s="242" t="s">
        <v>81</v>
      </c>
      <c r="AV3284" s="14" t="s">
        <v>81</v>
      </c>
      <c r="AW3284" s="14" t="s">
        <v>33</v>
      </c>
      <c r="AX3284" s="14" t="s">
        <v>71</v>
      </c>
      <c r="AY3284" s="242" t="s">
        <v>117</v>
      </c>
    </row>
    <row r="3285" s="14" customFormat="1">
      <c r="A3285" s="14"/>
      <c r="B3285" s="232"/>
      <c r="C3285" s="233"/>
      <c r="D3285" s="223" t="s">
        <v>129</v>
      </c>
      <c r="E3285" s="234" t="s">
        <v>19</v>
      </c>
      <c r="F3285" s="235" t="s">
        <v>1347</v>
      </c>
      <c r="G3285" s="233"/>
      <c r="H3285" s="236">
        <v>2.7450000000000001</v>
      </c>
      <c r="I3285" s="237"/>
      <c r="J3285" s="233"/>
      <c r="K3285" s="233"/>
      <c r="L3285" s="238"/>
      <c r="M3285" s="239"/>
      <c r="N3285" s="240"/>
      <c r="O3285" s="240"/>
      <c r="P3285" s="240"/>
      <c r="Q3285" s="240"/>
      <c r="R3285" s="240"/>
      <c r="S3285" s="240"/>
      <c r="T3285" s="241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42" t="s">
        <v>129</v>
      </c>
      <c r="AU3285" s="242" t="s">
        <v>81</v>
      </c>
      <c r="AV3285" s="14" t="s">
        <v>81</v>
      </c>
      <c r="AW3285" s="14" t="s">
        <v>33</v>
      </c>
      <c r="AX3285" s="14" t="s">
        <v>71</v>
      </c>
      <c r="AY3285" s="242" t="s">
        <v>117</v>
      </c>
    </row>
    <row r="3286" s="14" customFormat="1">
      <c r="A3286" s="14"/>
      <c r="B3286" s="232"/>
      <c r="C3286" s="233"/>
      <c r="D3286" s="223" t="s">
        <v>129</v>
      </c>
      <c r="E3286" s="234" t="s">
        <v>19</v>
      </c>
      <c r="F3286" s="235" t="s">
        <v>1353</v>
      </c>
      <c r="G3286" s="233"/>
      <c r="H3286" s="236">
        <v>-24.859999999999999</v>
      </c>
      <c r="I3286" s="237"/>
      <c r="J3286" s="233"/>
      <c r="K3286" s="233"/>
      <c r="L3286" s="238"/>
      <c r="M3286" s="239"/>
      <c r="N3286" s="240"/>
      <c r="O3286" s="240"/>
      <c r="P3286" s="240"/>
      <c r="Q3286" s="240"/>
      <c r="R3286" s="240"/>
      <c r="S3286" s="240"/>
      <c r="T3286" s="241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42" t="s">
        <v>129</v>
      </c>
      <c r="AU3286" s="242" t="s">
        <v>81</v>
      </c>
      <c r="AV3286" s="14" t="s">
        <v>81</v>
      </c>
      <c r="AW3286" s="14" t="s">
        <v>33</v>
      </c>
      <c r="AX3286" s="14" t="s">
        <v>71</v>
      </c>
      <c r="AY3286" s="242" t="s">
        <v>117</v>
      </c>
    </row>
    <row r="3287" s="14" customFormat="1">
      <c r="A3287" s="14"/>
      <c r="B3287" s="232"/>
      <c r="C3287" s="233"/>
      <c r="D3287" s="223" t="s">
        <v>129</v>
      </c>
      <c r="E3287" s="234" t="s">
        <v>19</v>
      </c>
      <c r="F3287" s="235" t="s">
        <v>1354</v>
      </c>
      <c r="G3287" s="233"/>
      <c r="H3287" s="236">
        <v>101.738</v>
      </c>
      <c r="I3287" s="237"/>
      <c r="J3287" s="233"/>
      <c r="K3287" s="233"/>
      <c r="L3287" s="238"/>
      <c r="M3287" s="239"/>
      <c r="N3287" s="240"/>
      <c r="O3287" s="240"/>
      <c r="P3287" s="240"/>
      <c r="Q3287" s="240"/>
      <c r="R3287" s="240"/>
      <c r="S3287" s="240"/>
      <c r="T3287" s="241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42" t="s">
        <v>129</v>
      </c>
      <c r="AU3287" s="242" t="s">
        <v>81</v>
      </c>
      <c r="AV3287" s="14" t="s">
        <v>81</v>
      </c>
      <c r="AW3287" s="14" t="s">
        <v>33</v>
      </c>
      <c r="AX3287" s="14" t="s">
        <v>71</v>
      </c>
      <c r="AY3287" s="242" t="s">
        <v>117</v>
      </c>
    </row>
    <row r="3288" s="14" customFormat="1">
      <c r="A3288" s="14"/>
      <c r="B3288" s="232"/>
      <c r="C3288" s="233"/>
      <c r="D3288" s="223" t="s">
        <v>129</v>
      </c>
      <c r="E3288" s="234" t="s">
        <v>19</v>
      </c>
      <c r="F3288" s="235" t="s">
        <v>1355</v>
      </c>
      <c r="G3288" s="233"/>
      <c r="H3288" s="236">
        <v>-24.545999999999999</v>
      </c>
      <c r="I3288" s="237"/>
      <c r="J3288" s="233"/>
      <c r="K3288" s="233"/>
      <c r="L3288" s="238"/>
      <c r="M3288" s="239"/>
      <c r="N3288" s="240"/>
      <c r="O3288" s="240"/>
      <c r="P3288" s="240"/>
      <c r="Q3288" s="240"/>
      <c r="R3288" s="240"/>
      <c r="S3288" s="240"/>
      <c r="T3288" s="241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42" t="s">
        <v>129</v>
      </c>
      <c r="AU3288" s="242" t="s">
        <v>81</v>
      </c>
      <c r="AV3288" s="14" t="s">
        <v>81</v>
      </c>
      <c r="AW3288" s="14" t="s">
        <v>33</v>
      </c>
      <c r="AX3288" s="14" t="s">
        <v>71</v>
      </c>
      <c r="AY3288" s="242" t="s">
        <v>117</v>
      </c>
    </row>
    <row r="3289" s="14" customFormat="1">
      <c r="A3289" s="14"/>
      <c r="B3289" s="232"/>
      <c r="C3289" s="233"/>
      <c r="D3289" s="223" t="s">
        <v>129</v>
      </c>
      <c r="E3289" s="234" t="s">
        <v>19</v>
      </c>
      <c r="F3289" s="235" t="s">
        <v>1356</v>
      </c>
      <c r="G3289" s="233"/>
      <c r="H3289" s="236">
        <v>72.459999999999994</v>
      </c>
      <c r="I3289" s="237"/>
      <c r="J3289" s="233"/>
      <c r="K3289" s="233"/>
      <c r="L3289" s="238"/>
      <c r="M3289" s="239"/>
      <c r="N3289" s="240"/>
      <c r="O3289" s="240"/>
      <c r="P3289" s="240"/>
      <c r="Q3289" s="240"/>
      <c r="R3289" s="240"/>
      <c r="S3289" s="240"/>
      <c r="T3289" s="241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42" t="s">
        <v>129</v>
      </c>
      <c r="AU3289" s="242" t="s">
        <v>81</v>
      </c>
      <c r="AV3289" s="14" t="s">
        <v>81</v>
      </c>
      <c r="AW3289" s="14" t="s">
        <v>33</v>
      </c>
      <c r="AX3289" s="14" t="s">
        <v>71</v>
      </c>
      <c r="AY3289" s="242" t="s">
        <v>117</v>
      </c>
    </row>
    <row r="3290" s="13" customFormat="1">
      <c r="A3290" s="13"/>
      <c r="B3290" s="221"/>
      <c r="C3290" s="222"/>
      <c r="D3290" s="223" t="s">
        <v>129</v>
      </c>
      <c r="E3290" s="224" t="s">
        <v>19</v>
      </c>
      <c r="F3290" s="225" t="s">
        <v>1357</v>
      </c>
      <c r="G3290" s="222"/>
      <c r="H3290" s="224" t="s">
        <v>19</v>
      </c>
      <c r="I3290" s="226"/>
      <c r="J3290" s="222"/>
      <c r="K3290" s="222"/>
      <c r="L3290" s="227"/>
      <c r="M3290" s="228"/>
      <c r="N3290" s="229"/>
      <c r="O3290" s="229"/>
      <c r="P3290" s="229"/>
      <c r="Q3290" s="229"/>
      <c r="R3290" s="229"/>
      <c r="S3290" s="229"/>
      <c r="T3290" s="230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31" t="s">
        <v>129</v>
      </c>
      <c r="AU3290" s="231" t="s">
        <v>81</v>
      </c>
      <c r="AV3290" s="13" t="s">
        <v>79</v>
      </c>
      <c r="AW3290" s="13" t="s">
        <v>33</v>
      </c>
      <c r="AX3290" s="13" t="s">
        <v>71</v>
      </c>
      <c r="AY3290" s="231" t="s">
        <v>117</v>
      </c>
    </row>
    <row r="3291" s="14" customFormat="1">
      <c r="A3291" s="14"/>
      <c r="B3291" s="232"/>
      <c r="C3291" s="233"/>
      <c r="D3291" s="223" t="s">
        <v>129</v>
      </c>
      <c r="E3291" s="234" t="s">
        <v>19</v>
      </c>
      <c r="F3291" s="235" t="s">
        <v>1297</v>
      </c>
      <c r="G3291" s="233"/>
      <c r="H3291" s="236">
        <v>12.602</v>
      </c>
      <c r="I3291" s="237"/>
      <c r="J3291" s="233"/>
      <c r="K3291" s="233"/>
      <c r="L3291" s="238"/>
      <c r="M3291" s="239"/>
      <c r="N3291" s="240"/>
      <c r="O3291" s="240"/>
      <c r="P3291" s="240"/>
      <c r="Q3291" s="240"/>
      <c r="R3291" s="240"/>
      <c r="S3291" s="240"/>
      <c r="T3291" s="241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42" t="s">
        <v>129</v>
      </c>
      <c r="AU3291" s="242" t="s">
        <v>81</v>
      </c>
      <c r="AV3291" s="14" t="s">
        <v>81</v>
      </c>
      <c r="AW3291" s="14" t="s">
        <v>33</v>
      </c>
      <c r="AX3291" s="14" t="s">
        <v>71</v>
      </c>
      <c r="AY3291" s="242" t="s">
        <v>117</v>
      </c>
    </row>
    <row r="3292" s="14" customFormat="1">
      <c r="A3292" s="14"/>
      <c r="B3292" s="232"/>
      <c r="C3292" s="233"/>
      <c r="D3292" s="223" t="s">
        <v>129</v>
      </c>
      <c r="E3292" s="234" t="s">
        <v>19</v>
      </c>
      <c r="F3292" s="235" t="s">
        <v>1193</v>
      </c>
      <c r="G3292" s="233"/>
      <c r="H3292" s="236">
        <v>-1.75</v>
      </c>
      <c r="I3292" s="237"/>
      <c r="J3292" s="233"/>
      <c r="K3292" s="233"/>
      <c r="L3292" s="238"/>
      <c r="M3292" s="239"/>
      <c r="N3292" s="240"/>
      <c r="O3292" s="240"/>
      <c r="P3292" s="240"/>
      <c r="Q3292" s="240"/>
      <c r="R3292" s="240"/>
      <c r="S3292" s="240"/>
      <c r="T3292" s="241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42" t="s">
        <v>129</v>
      </c>
      <c r="AU3292" s="242" t="s">
        <v>81</v>
      </c>
      <c r="AV3292" s="14" t="s">
        <v>81</v>
      </c>
      <c r="AW3292" s="14" t="s">
        <v>33</v>
      </c>
      <c r="AX3292" s="14" t="s">
        <v>71</v>
      </c>
      <c r="AY3292" s="242" t="s">
        <v>117</v>
      </c>
    </row>
    <row r="3293" s="14" customFormat="1">
      <c r="A3293" s="14"/>
      <c r="B3293" s="232"/>
      <c r="C3293" s="233"/>
      <c r="D3293" s="223" t="s">
        <v>129</v>
      </c>
      <c r="E3293" s="234" t="s">
        <v>19</v>
      </c>
      <c r="F3293" s="235" t="s">
        <v>1194</v>
      </c>
      <c r="G3293" s="233"/>
      <c r="H3293" s="236">
        <v>5.1799999999999997</v>
      </c>
      <c r="I3293" s="237"/>
      <c r="J3293" s="233"/>
      <c r="K3293" s="233"/>
      <c r="L3293" s="238"/>
      <c r="M3293" s="239"/>
      <c r="N3293" s="240"/>
      <c r="O3293" s="240"/>
      <c r="P3293" s="240"/>
      <c r="Q3293" s="240"/>
      <c r="R3293" s="240"/>
      <c r="S3293" s="240"/>
      <c r="T3293" s="241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42" t="s">
        <v>129</v>
      </c>
      <c r="AU3293" s="242" t="s">
        <v>81</v>
      </c>
      <c r="AV3293" s="14" t="s">
        <v>81</v>
      </c>
      <c r="AW3293" s="14" t="s">
        <v>33</v>
      </c>
      <c r="AX3293" s="14" t="s">
        <v>71</v>
      </c>
      <c r="AY3293" s="242" t="s">
        <v>117</v>
      </c>
    </row>
    <row r="3294" s="13" customFormat="1">
      <c r="A3294" s="13"/>
      <c r="B3294" s="221"/>
      <c r="C3294" s="222"/>
      <c r="D3294" s="223" t="s">
        <v>129</v>
      </c>
      <c r="E3294" s="224" t="s">
        <v>19</v>
      </c>
      <c r="F3294" s="225" t="s">
        <v>1358</v>
      </c>
      <c r="G3294" s="222"/>
      <c r="H3294" s="224" t="s">
        <v>19</v>
      </c>
      <c r="I3294" s="226"/>
      <c r="J3294" s="222"/>
      <c r="K3294" s="222"/>
      <c r="L3294" s="227"/>
      <c r="M3294" s="228"/>
      <c r="N3294" s="229"/>
      <c r="O3294" s="229"/>
      <c r="P3294" s="229"/>
      <c r="Q3294" s="229"/>
      <c r="R3294" s="229"/>
      <c r="S3294" s="229"/>
      <c r="T3294" s="230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1" t="s">
        <v>129</v>
      </c>
      <c r="AU3294" s="231" t="s">
        <v>81</v>
      </c>
      <c r="AV3294" s="13" t="s">
        <v>79</v>
      </c>
      <c r="AW3294" s="13" t="s">
        <v>33</v>
      </c>
      <c r="AX3294" s="13" t="s">
        <v>71</v>
      </c>
      <c r="AY3294" s="231" t="s">
        <v>117</v>
      </c>
    </row>
    <row r="3295" s="14" customFormat="1">
      <c r="A3295" s="14"/>
      <c r="B3295" s="232"/>
      <c r="C3295" s="233"/>
      <c r="D3295" s="223" t="s">
        <v>129</v>
      </c>
      <c r="E3295" s="234" t="s">
        <v>19</v>
      </c>
      <c r="F3295" s="235" t="s">
        <v>1359</v>
      </c>
      <c r="G3295" s="233"/>
      <c r="H3295" s="236">
        <v>15.583</v>
      </c>
      <c r="I3295" s="237"/>
      <c r="J3295" s="233"/>
      <c r="K3295" s="233"/>
      <c r="L3295" s="238"/>
      <c r="M3295" s="239"/>
      <c r="N3295" s="240"/>
      <c r="O3295" s="240"/>
      <c r="P3295" s="240"/>
      <c r="Q3295" s="240"/>
      <c r="R3295" s="240"/>
      <c r="S3295" s="240"/>
      <c r="T3295" s="241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42" t="s">
        <v>129</v>
      </c>
      <c r="AU3295" s="242" t="s">
        <v>81</v>
      </c>
      <c r="AV3295" s="14" t="s">
        <v>81</v>
      </c>
      <c r="AW3295" s="14" t="s">
        <v>33</v>
      </c>
      <c r="AX3295" s="14" t="s">
        <v>71</v>
      </c>
      <c r="AY3295" s="242" t="s">
        <v>117</v>
      </c>
    </row>
    <row r="3296" s="14" customFormat="1">
      <c r="A3296" s="14"/>
      <c r="B3296" s="232"/>
      <c r="C3296" s="233"/>
      <c r="D3296" s="223" t="s">
        <v>129</v>
      </c>
      <c r="E3296" s="234" t="s">
        <v>19</v>
      </c>
      <c r="F3296" s="235" t="s">
        <v>1360</v>
      </c>
      <c r="G3296" s="233"/>
      <c r="H3296" s="236">
        <v>-0.73499999999999999</v>
      </c>
      <c r="I3296" s="237"/>
      <c r="J3296" s="233"/>
      <c r="K3296" s="233"/>
      <c r="L3296" s="238"/>
      <c r="M3296" s="239"/>
      <c r="N3296" s="240"/>
      <c r="O3296" s="240"/>
      <c r="P3296" s="240"/>
      <c r="Q3296" s="240"/>
      <c r="R3296" s="240"/>
      <c r="S3296" s="240"/>
      <c r="T3296" s="241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42" t="s">
        <v>129</v>
      </c>
      <c r="AU3296" s="242" t="s">
        <v>81</v>
      </c>
      <c r="AV3296" s="14" t="s">
        <v>81</v>
      </c>
      <c r="AW3296" s="14" t="s">
        <v>33</v>
      </c>
      <c r="AX3296" s="14" t="s">
        <v>71</v>
      </c>
      <c r="AY3296" s="242" t="s">
        <v>117</v>
      </c>
    </row>
    <row r="3297" s="14" customFormat="1">
      <c r="A3297" s="14"/>
      <c r="B3297" s="232"/>
      <c r="C3297" s="233"/>
      <c r="D3297" s="223" t="s">
        <v>129</v>
      </c>
      <c r="E3297" s="234" t="s">
        <v>19</v>
      </c>
      <c r="F3297" s="235" t="s">
        <v>1198</v>
      </c>
      <c r="G3297" s="233"/>
      <c r="H3297" s="236">
        <v>4.5599999999999996</v>
      </c>
      <c r="I3297" s="237"/>
      <c r="J3297" s="233"/>
      <c r="K3297" s="233"/>
      <c r="L3297" s="238"/>
      <c r="M3297" s="239"/>
      <c r="N3297" s="240"/>
      <c r="O3297" s="240"/>
      <c r="P3297" s="240"/>
      <c r="Q3297" s="240"/>
      <c r="R3297" s="240"/>
      <c r="S3297" s="240"/>
      <c r="T3297" s="241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42" t="s">
        <v>129</v>
      </c>
      <c r="AU3297" s="242" t="s">
        <v>81</v>
      </c>
      <c r="AV3297" s="14" t="s">
        <v>81</v>
      </c>
      <c r="AW3297" s="14" t="s">
        <v>33</v>
      </c>
      <c r="AX3297" s="14" t="s">
        <v>71</v>
      </c>
      <c r="AY3297" s="242" t="s">
        <v>117</v>
      </c>
    </row>
    <row r="3298" s="13" customFormat="1">
      <c r="A3298" s="13"/>
      <c r="B3298" s="221"/>
      <c r="C3298" s="222"/>
      <c r="D3298" s="223" t="s">
        <v>129</v>
      </c>
      <c r="E3298" s="224" t="s">
        <v>19</v>
      </c>
      <c r="F3298" s="225" t="s">
        <v>1361</v>
      </c>
      <c r="G3298" s="222"/>
      <c r="H3298" s="224" t="s">
        <v>19</v>
      </c>
      <c r="I3298" s="226"/>
      <c r="J3298" s="222"/>
      <c r="K3298" s="222"/>
      <c r="L3298" s="227"/>
      <c r="M3298" s="228"/>
      <c r="N3298" s="229"/>
      <c r="O3298" s="229"/>
      <c r="P3298" s="229"/>
      <c r="Q3298" s="229"/>
      <c r="R3298" s="229"/>
      <c r="S3298" s="229"/>
      <c r="T3298" s="230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31" t="s">
        <v>129</v>
      </c>
      <c r="AU3298" s="231" t="s">
        <v>81</v>
      </c>
      <c r="AV3298" s="13" t="s">
        <v>79</v>
      </c>
      <c r="AW3298" s="13" t="s">
        <v>33</v>
      </c>
      <c r="AX3298" s="13" t="s">
        <v>71</v>
      </c>
      <c r="AY3298" s="231" t="s">
        <v>117</v>
      </c>
    </row>
    <row r="3299" s="14" customFormat="1">
      <c r="A3299" s="14"/>
      <c r="B3299" s="232"/>
      <c r="C3299" s="233"/>
      <c r="D3299" s="223" t="s">
        <v>129</v>
      </c>
      <c r="E3299" s="234" t="s">
        <v>19</v>
      </c>
      <c r="F3299" s="235" t="s">
        <v>1200</v>
      </c>
      <c r="G3299" s="233"/>
      <c r="H3299" s="236">
        <v>8.6720000000000006</v>
      </c>
      <c r="I3299" s="237"/>
      <c r="J3299" s="233"/>
      <c r="K3299" s="233"/>
      <c r="L3299" s="238"/>
      <c r="M3299" s="239"/>
      <c r="N3299" s="240"/>
      <c r="O3299" s="240"/>
      <c r="P3299" s="240"/>
      <c r="Q3299" s="240"/>
      <c r="R3299" s="240"/>
      <c r="S3299" s="240"/>
      <c r="T3299" s="241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42" t="s">
        <v>129</v>
      </c>
      <c r="AU3299" s="242" t="s">
        <v>81</v>
      </c>
      <c r="AV3299" s="14" t="s">
        <v>81</v>
      </c>
      <c r="AW3299" s="14" t="s">
        <v>33</v>
      </c>
      <c r="AX3299" s="14" t="s">
        <v>71</v>
      </c>
      <c r="AY3299" s="242" t="s">
        <v>117</v>
      </c>
    </row>
    <row r="3300" s="14" customFormat="1">
      <c r="A3300" s="14"/>
      <c r="B3300" s="232"/>
      <c r="C3300" s="233"/>
      <c r="D3300" s="223" t="s">
        <v>129</v>
      </c>
      <c r="E3300" s="234" t="s">
        <v>19</v>
      </c>
      <c r="F3300" s="235" t="s">
        <v>1057</v>
      </c>
      <c r="G3300" s="233"/>
      <c r="H3300" s="236">
        <v>-0.16</v>
      </c>
      <c r="I3300" s="237"/>
      <c r="J3300" s="233"/>
      <c r="K3300" s="233"/>
      <c r="L3300" s="238"/>
      <c r="M3300" s="239"/>
      <c r="N3300" s="240"/>
      <c r="O3300" s="240"/>
      <c r="P3300" s="240"/>
      <c r="Q3300" s="240"/>
      <c r="R3300" s="240"/>
      <c r="S3300" s="240"/>
      <c r="T3300" s="241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42" t="s">
        <v>129</v>
      </c>
      <c r="AU3300" s="242" t="s">
        <v>81</v>
      </c>
      <c r="AV3300" s="14" t="s">
        <v>81</v>
      </c>
      <c r="AW3300" s="14" t="s">
        <v>33</v>
      </c>
      <c r="AX3300" s="14" t="s">
        <v>71</v>
      </c>
      <c r="AY3300" s="242" t="s">
        <v>117</v>
      </c>
    </row>
    <row r="3301" s="14" customFormat="1">
      <c r="A3301" s="14"/>
      <c r="B3301" s="232"/>
      <c r="C3301" s="233"/>
      <c r="D3301" s="223" t="s">
        <v>129</v>
      </c>
      <c r="E3301" s="234" t="s">
        <v>19</v>
      </c>
      <c r="F3301" s="235" t="s">
        <v>1201</v>
      </c>
      <c r="G3301" s="233"/>
      <c r="H3301" s="236">
        <v>2.1400000000000001</v>
      </c>
      <c r="I3301" s="237"/>
      <c r="J3301" s="233"/>
      <c r="K3301" s="233"/>
      <c r="L3301" s="238"/>
      <c r="M3301" s="239"/>
      <c r="N3301" s="240"/>
      <c r="O3301" s="240"/>
      <c r="P3301" s="240"/>
      <c r="Q3301" s="240"/>
      <c r="R3301" s="240"/>
      <c r="S3301" s="240"/>
      <c r="T3301" s="241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42" t="s">
        <v>129</v>
      </c>
      <c r="AU3301" s="242" t="s">
        <v>81</v>
      </c>
      <c r="AV3301" s="14" t="s">
        <v>81</v>
      </c>
      <c r="AW3301" s="14" t="s">
        <v>33</v>
      </c>
      <c r="AX3301" s="14" t="s">
        <v>71</v>
      </c>
      <c r="AY3301" s="242" t="s">
        <v>117</v>
      </c>
    </row>
    <row r="3302" s="16" customFormat="1">
      <c r="A3302" s="16"/>
      <c r="B3302" s="254"/>
      <c r="C3302" s="255"/>
      <c r="D3302" s="223" t="s">
        <v>129</v>
      </c>
      <c r="E3302" s="256" t="s">
        <v>19</v>
      </c>
      <c r="F3302" s="257" t="s">
        <v>266</v>
      </c>
      <c r="G3302" s="255"/>
      <c r="H3302" s="258">
        <v>705.21599999999989</v>
      </c>
      <c r="I3302" s="259"/>
      <c r="J3302" s="255"/>
      <c r="K3302" s="255"/>
      <c r="L3302" s="260"/>
      <c r="M3302" s="261"/>
      <c r="N3302" s="262"/>
      <c r="O3302" s="262"/>
      <c r="P3302" s="262"/>
      <c r="Q3302" s="262"/>
      <c r="R3302" s="262"/>
      <c r="S3302" s="262"/>
      <c r="T3302" s="263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T3302" s="264" t="s">
        <v>129</v>
      </c>
      <c r="AU3302" s="264" t="s">
        <v>81</v>
      </c>
      <c r="AV3302" s="16" t="s">
        <v>267</v>
      </c>
      <c r="AW3302" s="16" t="s">
        <v>33</v>
      </c>
      <c r="AX3302" s="16" t="s">
        <v>71</v>
      </c>
      <c r="AY3302" s="264" t="s">
        <v>117</v>
      </c>
    </row>
    <row r="3303" s="15" customFormat="1">
      <c r="A3303" s="15"/>
      <c r="B3303" s="243"/>
      <c r="C3303" s="244"/>
      <c r="D3303" s="223" t="s">
        <v>129</v>
      </c>
      <c r="E3303" s="245" t="s">
        <v>19</v>
      </c>
      <c r="F3303" s="246" t="s">
        <v>226</v>
      </c>
      <c r="G3303" s="244"/>
      <c r="H3303" s="247">
        <v>5294.469999999993</v>
      </c>
      <c r="I3303" s="248"/>
      <c r="J3303" s="244"/>
      <c r="K3303" s="244"/>
      <c r="L3303" s="249"/>
      <c r="M3303" s="250"/>
      <c r="N3303" s="251"/>
      <c r="O3303" s="251"/>
      <c r="P3303" s="251"/>
      <c r="Q3303" s="251"/>
      <c r="R3303" s="251"/>
      <c r="S3303" s="251"/>
      <c r="T3303" s="252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53" t="s">
        <v>129</v>
      </c>
      <c r="AU3303" s="253" t="s">
        <v>81</v>
      </c>
      <c r="AV3303" s="15" t="s">
        <v>125</v>
      </c>
      <c r="AW3303" s="15" t="s">
        <v>33</v>
      </c>
      <c r="AX3303" s="15" t="s">
        <v>79</v>
      </c>
      <c r="AY3303" s="253" t="s">
        <v>117</v>
      </c>
    </row>
    <row r="3304" s="2" customFormat="1" ht="24.15" customHeight="1">
      <c r="A3304" s="41"/>
      <c r="B3304" s="42"/>
      <c r="C3304" s="203" t="s">
        <v>1367</v>
      </c>
      <c r="D3304" s="203" t="s">
        <v>120</v>
      </c>
      <c r="E3304" s="204" t="s">
        <v>1368</v>
      </c>
      <c r="F3304" s="205" t="s">
        <v>1369</v>
      </c>
      <c r="G3304" s="206" t="s">
        <v>123</v>
      </c>
      <c r="H3304" s="207">
        <v>822.10199999999998</v>
      </c>
      <c r="I3304" s="208"/>
      <c r="J3304" s="209">
        <f>ROUND(I3304*H3304,2)</f>
        <v>0</v>
      </c>
      <c r="K3304" s="205" t="s">
        <v>124</v>
      </c>
      <c r="L3304" s="47"/>
      <c r="M3304" s="210" t="s">
        <v>19</v>
      </c>
      <c r="N3304" s="211" t="s">
        <v>42</v>
      </c>
      <c r="O3304" s="87"/>
      <c r="P3304" s="212">
        <f>O3304*H3304</f>
        <v>0</v>
      </c>
      <c r="Q3304" s="212">
        <v>0</v>
      </c>
      <c r="R3304" s="212">
        <f>Q3304*H3304</f>
        <v>0</v>
      </c>
      <c r="S3304" s="212">
        <v>0</v>
      </c>
      <c r="T3304" s="213">
        <f>S3304*H3304</f>
        <v>0</v>
      </c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R3304" s="214" t="s">
        <v>578</v>
      </c>
      <c r="AT3304" s="214" t="s">
        <v>120</v>
      </c>
      <c r="AU3304" s="214" t="s">
        <v>81</v>
      </c>
      <c r="AY3304" s="20" t="s">
        <v>117</v>
      </c>
      <c r="BE3304" s="215">
        <f>IF(N3304="základní",J3304,0)</f>
        <v>0</v>
      </c>
      <c r="BF3304" s="215">
        <f>IF(N3304="snížená",J3304,0)</f>
        <v>0</v>
      </c>
      <c r="BG3304" s="215">
        <f>IF(N3304="zákl. přenesená",J3304,0)</f>
        <v>0</v>
      </c>
      <c r="BH3304" s="215">
        <f>IF(N3304="sníž. přenesená",J3304,0)</f>
        <v>0</v>
      </c>
      <c r="BI3304" s="215">
        <f>IF(N3304="nulová",J3304,0)</f>
        <v>0</v>
      </c>
      <c r="BJ3304" s="20" t="s">
        <v>79</v>
      </c>
      <c r="BK3304" s="215">
        <f>ROUND(I3304*H3304,2)</f>
        <v>0</v>
      </c>
      <c r="BL3304" s="20" t="s">
        <v>578</v>
      </c>
      <c r="BM3304" s="214" t="s">
        <v>1370</v>
      </c>
    </row>
    <row r="3305" s="2" customFormat="1">
      <c r="A3305" s="41"/>
      <c r="B3305" s="42"/>
      <c r="C3305" s="43"/>
      <c r="D3305" s="216" t="s">
        <v>127</v>
      </c>
      <c r="E3305" s="43"/>
      <c r="F3305" s="217" t="s">
        <v>1371</v>
      </c>
      <c r="G3305" s="43"/>
      <c r="H3305" s="43"/>
      <c r="I3305" s="218"/>
      <c r="J3305" s="43"/>
      <c r="K3305" s="43"/>
      <c r="L3305" s="47"/>
      <c r="M3305" s="219"/>
      <c r="N3305" s="220"/>
      <c r="O3305" s="87"/>
      <c r="P3305" s="87"/>
      <c r="Q3305" s="87"/>
      <c r="R3305" s="87"/>
      <c r="S3305" s="87"/>
      <c r="T3305" s="88"/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T3305" s="20" t="s">
        <v>127</v>
      </c>
      <c r="AU3305" s="20" t="s">
        <v>81</v>
      </c>
    </row>
    <row r="3306" s="13" customFormat="1">
      <c r="A3306" s="13"/>
      <c r="B3306" s="221"/>
      <c r="C3306" s="222"/>
      <c r="D3306" s="223" t="s">
        <v>129</v>
      </c>
      <c r="E3306" s="224" t="s">
        <v>19</v>
      </c>
      <c r="F3306" s="225" t="s">
        <v>130</v>
      </c>
      <c r="G3306" s="222"/>
      <c r="H3306" s="224" t="s">
        <v>19</v>
      </c>
      <c r="I3306" s="226"/>
      <c r="J3306" s="222"/>
      <c r="K3306" s="222"/>
      <c r="L3306" s="227"/>
      <c r="M3306" s="228"/>
      <c r="N3306" s="229"/>
      <c r="O3306" s="229"/>
      <c r="P3306" s="229"/>
      <c r="Q3306" s="229"/>
      <c r="R3306" s="229"/>
      <c r="S3306" s="229"/>
      <c r="T3306" s="230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1" t="s">
        <v>129</v>
      </c>
      <c r="AU3306" s="231" t="s">
        <v>81</v>
      </c>
      <c r="AV3306" s="13" t="s">
        <v>79</v>
      </c>
      <c r="AW3306" s="13" t="s">
        <v>33</v>
      </c>
      <c r="AX3306" s="13" t="s">
        <v>71</v>
      </c>
      <c r="AY3306" s="231" t="s">
        <v>117</v>
      </c>
    </row>
    <row r="3307" s="14" customFormat="1">
      <c r="A3307" s="14"/>
      <c r="B3307" s="232"/>
      <c r="C3307" s="233"/>
      <c r="D3307" s="223" t="s">
        <v>129</v>
      </c>
      <c r="E3307" s="234" t="s">
        <v>19</v>
      </c>
      <c r="F3307" s="235" t="s">
        <v>378</v>
      </c>
      <c r="G3307" s="233"/>
      <c r="H3307" s="236">
        <v>5.1529999999999996</v>
      </c>
      <c r="I3307" s="237"/>
      <c r="J3307" s="233"/>
      <c r="K3307" s="233"/>
      <c r="L3307" s="238"/>
      <c r="M3307" s="239"/>
      <c r="N3307" s="240"/>
      <c r="O3307" s="240"/>
      <c r="P3307" s="240"/>
      <c r="Q3307" s="240"/>
      <c r="R3307" s="240"/>
      <c r="S3307" s="240"/>
      <c r="T3307" s="241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42" t="s">
        <v>129</v>
      </c>
      <c r="AU3307" s="242" t="s">
        <v>81</v>
      </c>
      <c r="AV3307" s="14" t="s">
        <v>81</v>
      </c>
      <c r="AW3307" s="14" t="s">
        <v>33</v>
      </c>
      <c r="AX3307" s="14" t="s">
        <v>71</v>
      </c>
      <c r="AY3307" s="242" t="s">
        <v>117</v>
      </c>
    </row>
    <row r="3308" s="14" customFormat="1">
      <c r="A3308" s="14"/>
      <c r="B3308" s="232"/>
      <c r="C3308" s="233"/>
      <c r="D3308" s="223" t="s">
        <v>129</v>
      </c>
      <c r="E3308" s="234" t="s">
        <v>19</v>
      </c>
      <c r="F3308" s="235" t="s">
        <v>132</v>
      </c>
      <c r="G3308" s="233"/>
      <c r="H3308" s="236">
        <v>1.6000000000000001</v>
      </c>
      <c r="I3308" s="237"/>
      <c r="J3308" s="233"/>
      <c r="K3308" s="233"/>
      <c r="L3308" s="238"/>
      <c r="M3308" s="239"/>
      <c r="N3308" s="240"/>
      <c r="O3308" s="240"/>
      <c r="P3308" s="240"/>
      <c r="Q3308" s="240"/>
      <c r="R3308" s="240"/>
      <c r="S3308" s="240"/>
      <c r="T3308" s="241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42" t="s">
        <v>129</v>
      </c>
      <c r="AU3308" s="242" t="s">
        <v>81</v>
      </c>
      <c r="AV3308" s="14" t="s">
        <v>81</v>
      </c>
      <c r="AW3308" s="14" t="s">
        <v>33</v>
      </c>
      <c r="AX3308" s="14" t="s">
        <v>71</v>
      </c>
      <c r="AY3308" s="242" t="s">
        <v>117</v>
      </c>
    </row>
    <row r="3309" s="14" customFormat="1">
      <c r="A3309" s="14"/>
      <c r="B3309" s="232"/>
      <c r="C3309" s="233"/>
      <c r="D3309" s="223" t="s">
        <v>129</v>
      </c>
      <c r="E3309" s="234" t="s">
        <v>19</v>
      </c>
      <c r="F3309" s="235" t="s">
        <v>132</v>
      </c>
      <c r="G3309" s="233"/>
      <c r="H3309" s="236">
        <v>1.6000000000000001</v>
      </c>
      <c r="I3309" s="237"/>
      <c r="J3309" s="233"/>
      <c r="K3309" s="233"/>
      <c r="L3309" s="238"/>
      <c r="M3309" s="239"/>
      <c r="N3309" s="240"/>
      <c r="O3309" s="240"/>
      <c r="P3309" s="240"/>
      <c r="Q3309" s="240"/>
      <c r="R3309" s="240"/>
      <c r="S3309" s="240"/>
      <c r="T3309" s="241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42" t="s">
        <v>129</v>
      </c>
      <c r="AU3309" s="242" t="s">
        <v>81</v>
      </c>
      <c r="AV3309" s="14" t="s">
        <v>81</v>
      </c>
      <c r="AW3309" s="14" t="s">
        <v>33</v>
      </c>
      <c r="AX3309" s="14" t="s">
        <v>71</v>
      </c>
      <c r="AY3309" s="242" t="s">
        <v>117</v>
      </c>
    </row>
    <row r="3310" s="13" customFormat="1">
      <c r="A3310" s="13"/>
      <c r="B3310" s="221"/>
      <c r="C3310" s="222"/>
      <c r="D3310" s="223" t="s">
        <v>129</v>
      </c>
      <c r="E3310" s="224" t="s">
        <v>19</v>
      </c>
      <c r="F3310" s="225" t="s">
        <v>133</v>
      </c>
      <c r="G3310" s="222"/>
      <c r="H3310" s="224" t="s">
        <v>19</v>
      </c>
      <c r="I3310" s="226"/>
      <c r="J3310" s="222"/>
      <c r="K3310" s="222"/>
      <c r="L3310" s="227"/>
      <c r="M3310" s="228"/>
      <c r="N3310" s="229"/>
      <c r="O3310" s="229"/>
      <c r="P3310" s="229"/>
      <c r="Q3310" s="229"/>
      <c r="R3310" s="229"/>
      <c r="S3310" s="229"/>
      <c r="T3310" s="230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1" t="s">
        <v>129</v>
      </c>
      <c r="AU3310" s="231" t="s">
        <v>81</v>
      </c>
      <c r="AV3310" s="13" t="s">
        <v>79</v>
      </c>
      <c r="AW3310" s="13" t="s">
        <v>33</v>
      </c>
      <c r="AX3310" s="13" t="s">
        <v>71</v>
      </c>
      <c r="AY3310" s="231" t="s">
        <v>117</v>
      </c>
    </row>
    <row r="3311" s="14" customFormat="1">
      <c r="A3311" s="14"/>
      <c r="B3311" s="232"/>
      <c r="C3311" s="233"/>
      <c r="D3311" s="223" t="s">
        <v>129</v>
      </c>
      <c r="E3311" s="234" t="s">
        <v>19</v>
      </c>
      <c r="F3311" s="235" t="s">
        <v>379</v>
      </c>
      <c r="G3311" s="233"/>
      <c r="H3311" s="236">
        <v>3.3220000000000001</v>
      </c>
      <c r="I3311" s="237"/>
      <c r="J3311" s="233"/>
      <c r="K3311" s="233"/>
      <c r="L3311" s="238"/>
      <c r="M3311" s="239"/>
      <c r="N3311" s="240"/>
      <c r="O3311" s="240"/>
      <c r="P3311" s="240"/>
      <c r="Q3311" s="240"/>
      <c r="R3311" s="240"/>
      <c r="S3311" s="240"/>
      <c r="T3311" s="241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42" t="s">
        <v>129</v>
      </c>
      <c r="AU3311" s="242" t="s">
        <v>81</v>
      </c>
      <c r="AV3311" s="14" t="s">
        <v>81</v>
      </c>
      <c r="AW3311" s="14" t="s">
        <v>33</v>
      </c>
      <c r="AX3311" s="14" t="s">
        <v>71</v>
      </c>
      <c r="AY3311" s="242" t="s">
        <v>117</v>
      </c>
    </row>
    <row r="3312" s="14" customFormat="1">
      <c r="A3312" s="14"/>
      <c r="B3312" s="232"/>
      <c r="C3312" s="233"/>
      <c r="D3312" s="223" t="s">
        <v>129</v>
      </c>
      <c r="E3312" s="234" t="s">
        <v>19</v>
      </c>
      <c r="F3312" s="235" t="s">
        <v>135</v>
      </c>
      <c r="G3312" s="233"/>
      <c r="H3312" s="236">
        <v>1.8400000000000001</v>
      </c>
      <c r="I3312" s="237"/>
      <c r="J3312" s="233"/>
      <c r="K3312" s="233"/>
      <c r="L3312" s="238"/>
      <c r="M3312" s="239"/>
      <c r="N3312" s="240"/>
      <c r="O3312" s="240"/>
      <c r="P3312" s="240"/>
      <c r="Q3312" s="240"/>
      <c r="R3312" s="240"/>
      <c r="S3312" s="240"/>
      <c r="T3312" s="241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42" t="s">
        <v>129</v>
      </c>
      <c r="AU3312" s="242" t="s">
        <v>81</v>
      </c>
      <c r="AV3312" s="14" t="s">
        <v>81</v>
      </c>
      <c r="AW3312" s="14" t="s">
        <v>33</v>
      </c>
      <c r="AX3312" s="14" t="s">
        <v>71</v>
      </c>
      <c r="AY3312" s="242" t="s">
        <v>117</v>
      </c>
    </row>
    <row r="3313" s="13" customFormat="1">
      <c r="A3313" s="13"/>
      <c r="B3313" s="221"/>
      <c r="C3313" s="222"/>
      <c r="D3313" s="223" t="s">
        <v>129</v>
      </c>
      <c r="E3313" s="224" t="s">
        <v>19</v>
      </c>
      <c r="F3313" s="225" t="s">
        <v>136</v>
      </c>
      <c r="G3313" s="222"/>
      <c r="H3313" s="224" t="s">
        <v>19</v>
      </c>
      <c r="I3313" s="226"/>
      <c r="J3313" s="222"/>
      <c r="K3313" s="222"/>
      <c r="L3313" s="227"/>
      <c r="M3313" s="228"/>
      <c r="N3313" s="229"/>
      <c r="O3313" s="229"/>
      <c r="P3313" s="229"/>
      <c r="Q3313" s="229"/>
      <c r="R3313" s="229"/>
      <c r="S3313" s="229"/>
      <c r="T3313" s="230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31" t="s">
        <v>129</v>
      </c>
      <c r="AU3313" s="231" t="s">
        <v>81</v>
      </c>
      <c r="AV3313" s="13" t="s">
        <v>79</v>
      </c>
      <c r="AW3313" s="13" t="s">
        <v>33</v>
      </c>
      <c r="AX3313" s="13" t="s">
        <v>71</v>
      </c>
      <c r="AY3313" s="231" t="s">
        <v>117</v>
      </c>
    </row>
    <row r="3314" s="14" customFormat="1">
      <c r="A3314" s="14"/>
      <c r="B3314" s="232"/>
      <c r="C3314" s="233"/>
      <c r="D3314" s="223" t="s">
        <v>129</v>
      </c>
      <c r="E3314" s="234" t="s">
        <v>19</v>
      </c>
      <c r="F3314" s="235" t="s">
        <v>380</v>
      </c>
      <c r="G3314" s="233"/>
      <c r="H3314" s="236">
        <v>2.6669999999999998</v>
      </c>
      <c r="I3314" s="237"/>
      <c r="J3314" s="233"/>
      <c r="K3314" s="233"/>
      <c r="L3314" s="238"/>
      <c r="M3314" s="239"/>
      <c r="N3314" s="240"/>
      <c r="O3314" s="240"/>
      <c r="P3314" s="240"/>
      <c r="Q3314" s="240"/>
      <c r="R3314" s="240"/>
      <c r="S3314" s="240"/>
      <c r="T3314" s="241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42" t="s">
        <v>129</v>
      </c>
      <c r="AU3314" s="242" t="s">
        <v>81</v>
      </c>
      <c r="AV3314" s="14" t="s">
        <v>81</v>
      </c>
      <c r="AW3314" s="14" t="s">
        <v>33</v>
      </c>
      <c r="AX3314" s="14" t="s">
        <v>71</v>
      </c>
      <c r="AY3314" s="242" t="s">
        <v>117</v>
      </c>
    </row>
    <row r="3315" s="14" customFormat="1">
      <c r="A3315" s="14"/>
      <c r="B3315" s="232"/>
      <c r="C3315" s="233"/>
      <c r="D3315" s="223" t="s">
        <v>129</v>
      </c>
      <c r="E3315" s="234" t="s">
        <v>19</v>
      </c>
      <c r="F3315" s="235" t="s">
        <v>138</v>
      </c>
      <c r="G3315" s="233"/>
      <c r="H3315" s="236">
        <v>1.6399999999999999</v>
      </c>
      <c r="I3315" s="237"/>
      <c r="J3315" s="233"/>
      <c r="K3315" s="233"/>
      <c r="L3315" s="238"/>
      <c r="M3315" s="239"/>
      <c r="N3315" s="240"/>
      <c r="O3315" s="240"/>
      <c r="P3315" s="240"/>
      <c r="Q3315" s="240"/>
      <c r="R3315" s="240"/>
      <c r="S3315" s="240"/>
      <c r="T3315" s="241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42" t="s">
        <v>129</v>
      </c>
      <c r="AU3315" s="242" t="s">
        <v>81</v>
      </c>
      <c r="AV3315" s="14" t="s">
        <v>81</v>
      </c>
      <c r="AW3315" s="14" t="s">
        <v>33</v>
      </c>
      <c r="AX3315" s="14" t="s">
        <v>71</v>
      </c>
      <c r="AY3315" s="242" t="s">
        <v>117</v>
      </c>
    </row>
    <row r="3316" s="13" customFormat="1">
      <c r="A3316" s="13"/>
      <c r="B3316" s="221"/>
      <c r="C3316" s="222"/>
      <c r="D3316" s="223" t="s">
        <v>129</v>
      </c>
      <c r="E3316" s="224" t="s">
        <v>19</v>
      </c>
      <c r="F3316" s="225" t="s">
        <v>139</v>
      </c>
      <c r="G3316" s="222"/>
      <c r="H3316" s="224" t="s">
        <v>19</v>
      </c>
      <c r="I3316" s="226"/>
      <c r="J3316" s="222"/>
      <c r="K3316" s="222"/>
      <c r="L3316" s="227"/>
      <c r="M3316" s="228"/>
      <c r="N3316" s="229"/>
      <c r="O3316" s="229"/>
      <c r="P3316" s="229"/>
      <c r="Q3316" s="229"/>
      <c r="R3316" s="229"/>
      <c r="S3316" s="229"/>
      <c r="T3316" s="230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31" t="s">
        <v>129</v>
      </c>
      <c r="AU3316" s="231" t="s">
        <v>81</v>
      </c>
      <c r="AV3316" s="13" t="s">
        <v>79</v>
      </c>
      <c r="AW3316" s="13" t="s">
        <v>33</v>
      </c>
      <c r="AX3316" s="13" t="s">
        <v>71</v>
      </c>
      <c r="AY3316" s="231" t="s">
        <v>117</v>
      </c>
    </row>
    <row r="3317" s="14" customFormat="1">
      <c r="A3317" s="14"/>
      <c r="B3317" s="232"/>
      <c r="C3317" s="233"/>
      <c r="D3317" s="223" t="s">
        <v>129</v>
      </c>
      <c r="E3317" s="234" t="s">
        <v>19</v>
      </c>
      <c r="F3317" s="235" t="s">
        <v>381</v>
      </c>
      <c r="G3317" s="233"/>
      <c r="H3317" s="236">
        <v>3.254</v>
      </c>
      <c r="I3317" s="237"/>
      <c r="J3317" s="233"/>
      <c r="K3317" s="233"/>
      <c r="L3317" s="238"/>
      <c r="M3317" s="239"/>
      <c r="N3317" s="240"/>
      <c r="O3317" s="240"/>
      <c r="P3317" s="240"/>
      <c r="Q3317" s="240"/>
      <c r="R3317" s="240"/>
      <c r="S3317" s="240"/>
      <c r="T3317" s="241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42" t="s">
        <v>129</v>
      </c>
      <c r="AU3317" s="242" t="s">
        <v>81</v>
      </c>
      <c r="AV3317" s="14" t="s">
        <v>81</v>
      </c>
      <c r="AW3317" s="14" t="s">
        <v>33</v>
      </c>
      <c r="AX3317" s="14" t="s">
        <v>71</v>
      </c>
      <c r="AY3317" s="242" t="s">
        <v>117</v>
      </c>
    </row>
    <row r="3318" s="14" customFormat="1">
      <c r="A3318" s="14"/>
      <c r="B3318" s="232"/>
      <c r="C3318" s="233"/>
      <c r="D3318" s="223" t="s">
        <v>129</v>
      </c>
      <c r="E3318" s="234" t="s">
        <v>19</v>
      </c>
      <c r="F3318" s="235" t="s">
        <v>141</v>
      </c>
      <c r="G3318" s="233"/>
      <c r="H3318" s="236">
        <v>1.8999999999999999</v>
      </c>
      <c r="I3318" s="237"/>
      <c r="J3318" s="233"/>
      <c r="K3318" s="233"/>
      <c r="L3318" s="238"/>
      <c r="M3318" s="239"/>
      <c r="N3318" s="240"/>
      <c r="O3318" s="240"/>
      <c r="P3318" s="240"/>
      <c r="Q3318" s="240"/>
      <c r="R3318" s="240"/>
      <c r="S3318" s="240"/>
      <c r="T3318" s="241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42" t="s">
        <v>129</v>
      </c>
      <c r="AU3318" s="242" t="s">
        <v>81</v>
      </c>
      <c r="AV3318" s="14" t="s">
        <v>81</v>
      </c>
      <c r="AW3318" s="14" t="s">
        <v>33</v>
      </c>
      <c r="AX3318" s="14" t="s">
        <v>71</v>
      </c>
      <c r="AY3318" s="242" t="s">
        <v>117</v>
      </c>
    </row>
    <row r="3319" s="13" customFormat="1">
      <c r="A3319" s="13"/>
      <c r="B3319" s="221"/>
      <c r="C3319" s="222"/>
      <c r="D3319" s="223" t="s">
        <v>129</v>
      </c>
      <c r="E3319" s="224" t="s">
        <v>19</v>
      </c>
      <c r="F3319" s="225" t="s">
        <v>142</v>
      </c>
      <c r="G3319" s="222"/>
      <c r="H3319" s="224" t="s">
        <v>19</v>
      </c>
      <c r="I3319" s="226"/>
      <c r="J3319" s="222"/>
      <c r="K3319" s="222"/>
      <c r="L3319" s="227"/>
      <c r="M3319" s="228"/>
      <c r="N3319" s="229"/>
      <c r="O3319" s="229"/>
      <c r="P3319" s="229"/>
      <c r="Q3319" s="229"/>
      <c r="R3319" s="229"/>
      <c r="S3319" s="229"/>
      <c r="T3319" s="230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31" t="s">
        <v>129</v>
      </c>
      <c r="AU3319" s="231" t="s">
        <v>81</v>
      </c>
      <c r="AV3319" s="13" t="s">
        <v>79</v>
      </c>
      <c r="AW3319" s="13" t="s">
        <v>33</v>
      </c>
      <c r="AX3319" s="13" t="s">
        <v>71</v>
      </c>
      <c r="AY3319" s="231" t="s">
        <v>117</v>
      </c>
    </row>
    <row r="3320" s="14" customFormat="1">
      <c r="A3320" s="14"/>
      <c r="B3320" s="232"/>
      <c r="C3320" s="233"/>
      <c r="D3320" s="223" t="s">
        <v>129</v>
      </c>
      <c r="E3320" s="234" t="s">
        <v>19</v>
      </c>
      <c r="F3320" s="235" t="s">
        <v>382</v>
      </c>
      <c r="G3320" s="233"/>
      <c r="H3320" s="236">
        <v>3.028</v>
      </c>
      <c r="I3320" s="237"/>
      <c r="J3320" s="233"/>
      <c r="K3320" s="233"/>
      <c r="L3320" s="238"/>
      <c r="M3320" s="239"/>
      <c r="N3320" s="240"/>
      <c r="O3320" s="240"/>
      <c r="P3320" s="240"/>
      <c r="Q3320" s="240"/>
      <c r="R3320" s="240"/>
      <c r="S3320" s="240"/>
      <c r="T3320" s="241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42" t="s">
        <v>129</v>
      </c>
      <c r="AU3320" s="242" t="s">
        <v>81</v>
      </c>
      <c r="AV3320" s="14" t="s">
        <v>81</v>
      </c>
      <c r="AW3320" s="14" t="s">
        <v>33</v>
      </c>
      <c r="AX3320" s="14" t="s">
        <v>71</v>
      </c>
      <c r="AY3320" s="242" t="s">
        <v>117</v>
      </c>
    </row>
    <row r="3321" s="14" customFormat="1">
      <c r="A3321" s="14"/>
      <c r="B3321" s="232"/>
      <c r="C3321" s="233"/>
      <c r="D3321" s="223" t="s">
        <v>129</v>
      </c>
      <c r="E3321" s="234" t="s">
        <v>19</v>
      </c>
      <c r="F3321" s="235" t="s">
        <v>144</v>
      </c>
      <c r="G3321" s="233"/>
      <c r="H3321" s="236">
        <v>1.76</v>
      </c>
      <c r="I3321" s="237"/>
      <c r="J3321" s="233"/>
      <c r="K3321" s="233"/>
      <c r="L3321" s="238"/>
      <c r="M3321" s="239"/>
      <c r="N3321" s="240"/>
      <c r="O3321" s="240"/>
      <c r="P3321" s="240"/>
      <c r="Q3321" s="240"/>
      <c r="R3321" s="240"/>
      <c r="S3321" s="240"/>
      <c r="T3321" s="241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42" t="s">
        <v>129</v>
      </c>
      <c r="AU3321" s="242" t="s">
        <v>81</v>
      </c>
      <c r="AV3321" s="14" t="s">
        <v>81</v>
      </c>
      <c r="AW3321" s="14" t="s">
        <v>33</v>
      </c>
      <c r="AX3321" s="14" t="s">
        <v>71</v>
      </c>
      <c r="AY3321" s="242" t="s">
        <v>117</v>
      </c>
    </row>
    <row r="3322" s="13" customFormat="1">
      <c r="A3322" s="13"/>
      <c r="B3322" s="221"/>
      <c r="C3322" s="222"/>
      <c r="D3322" s="223" t="s">
        <v>129</v>
      </c>
      <c r="E3322" s="224" t="s">
        <v>19</v>
      </c>
      <c r="F3322" s="225" t="s">
        <v>145</v>
      </c>
      <c r="G3322" s="222"/>
      <c r="H3322" s="224" t="s">
        <v>19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31" t="s">
        <v>129</v>
      </c>
      <c r="AU3322" s="231" t="s">
        <v>81</v>
      </c>
      <c r="AV3322" s="13" t="s">
        <v>79</v>
      </c>
      <c r="AW3322" s="13" t="s">
        <v>33</v>
      </c>
      <c r="AX3322" s="13" t="s">
        <v>71</v>
      </c>
      <c r="AY3322" s="231" t="s">
        <v>117</v>
      </c>
    </row>
    <row r="3323" s="14" customFormat="1">
      <c r="A3323" s="14"/>
      <c r="B3323" s="232"/>
      <c r="C3323" s="233"/>
      <c r="D3323" s="223" t="s">
        <v>129</v>
      </c>
      <c r="E3323" s="234" t="s">
        <v>19</v>
      </c>
      <c r="F3323" s="235" t="s">
        <v>383</v>
      </c>
      <c r="G3323" s="233"/>
      <c r="H3323" s="236">
        <v>253.274</v>
      </c>
      <c r="I3323" s="237"/>
      <c r="J3323" s="233"/>
      <c r="K3323" s="233"/>
      <c r="L3323" s="238"/>
      <c r="M3323" s="239"/>
      <c r="N3323" s="240"/>
      <c r="O3323" s="240"/>
      <c r="P3323" s="240"/>
      <c r="Q3323" s="240"/>
      <c r="R3323" s="240"/>
      <c r="S3323" s="240"/>
      <c r="T3323" s="241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42" t="s">
        <v>129</v>
      </c>
      <c r="AU3323" s="242" t="s">
        <v>81</v>
      </c>
      <c r="AV3323" s="14" t="s">
        <v>81</v>
      </c>
      <c r="AW3323" s="14" t="s">
        <v>33</v>
      </c>
      <c r="AX3323" s="14" t="s">
        <v>71</v>
      </c>
      <c r="AY3323" s="242" t="s">
        <v>117</v>
      </c>
    </row>
    <row r="3324" s="14" customFormat="1">
      <c r="A3324" s="14"/>
      <c r="B3324" s="232"/>
      <c r="C3324" s="233"/>
      <c r="D3324" s="223" t="s">
        <v>129</v>
      </c>
      <c r="E3324" s="234" t="s">
        <v>19</v>
      </c>
      <c r="F3324" s="235" t="s">
        <v>147</v>
      </c>
      <c r="G3324" s="233"/>
      <c r="H3324" s="236">
        <v>154.44</v>
      </c>
      <c r="I3324" s="237"/>
      <c r="J3324" s="233"/>
      <c r="K3324" s="233"/>
      <c r="L3324" s="238"/>
      <c r="M3324" s="239"/>
      <c r="N3324" s="240"/>
      <c r="O3324" s="240"/>
      <c r="P3324" s="240"/>
      <c r="Q3324" s="240"/>
      <c r="R3324" s="240"/>
      <c r="S3324" s="240"/>
      <c r="T3324" s="241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42" t="s">
        <v>129</v>
      </c>
      <c r="AU3324" s="242" t="s">
        <v>81</v>
      </c>
      <c r="AV3324" s="14" t="s">
        <v>81</v>
      </c>
      <c r="AW3324" s="14" t="s">
        <v>33</v>
      </c>
      <c r="AX3324" s="14" t="s">
        <v>71</v>
      </c>
      <c r="AY3324" s="242" t="s">
        <v>117</v>
      </c>
    </row>
    <row r="3325" s="13" customFormat="1">
      <c r="A3325" s="13"/>
      <c r="B3325" s="221"/>
      <c r="C3325" s="222"/>
      <c r="D3325" s="223" t="s">
        <v>129</v>
      </c>
      <c r="E3325" s="224" t="s">
        <v>19</v>
      </c>
      <c r="F3325" s="225" t="s">
        <v>148</v>
      </c>
      <c r="G3325" s="222"/>
      <c r="H3325" s="224" t="s">
        <v>19</v>
      </c>
      <c r="I3325" s="226"/>
      <c r="J3325" s="222"/>
      <c r="K3325" s="222"/>
      <c r="L3325" s="227"/>
      <c r="M3325" s="228"/>
      <c r="N3325" s="229"/>
      <c r="O3325" s="229"/>
      <c r="P3325" s="229"/>
      <c r="Q3325" s="229"/>
      <c r="R3325" s="229"/>
      <c r="S3325" s="229"/>
      <c r="T3325" s="230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31" t="s">
        <v>129</v>
      </c>
      <c r="AU3325" s="231" t="s">
        <v>81</v>
      </c>
      <c r="AV3325" s="13" t="s">
        <v>79</v>
      </c>
      <c r="AW3325" s="13" t="s">
        <v>33</v>
      </c>
      <c r="AX3325" s="13" t="s">
        <v>71</v>
      </c>
      <c r="AY3325" s="231" t="s">
        <v>117</v>
      </c>
    </row>
    <row r="3326" s="14" customFormat="1">
      <c r="A3326" s="14"/>
      <c r="B3326" s="232"/>
      <c r="C3326" s="233"/>
      <c r="D3326" s="223" t="s">
        <v>129</v>
      </c>
      <c r="E3326" s="234" t="s">
        <v>19</v>
      </c>
      <c r="F3326" s="235" t="s">
        <v>384</v>
      </c>
      <c r="G3326" s="233"/>
      <c r="H3326" s="236">
        <v>80.546000000000006</v>
      </c>
      <c r="I3326" s="237"/>
      <c r="J3326" s="233"/>
      <c r="K3326" s="233"/>
      <c r="L3326" s="238"/>
      <c r="M3326" s="239"/>
      <c r="N3326" s="240"/>
      <c r="O3326" s="240"/>
      <c r="P3326" s="240"/>
      <c r="Q3326" s="240"/>
      <c r="R3326" s="240"/>
      <c r="S3326" s="240"/>
      <c r="T3326" s="241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42" t="s">
        <v>129</v>
      </c>
      <c r="AU3326" s="242" t="s">
        <v>81</v>
      </c>
      <c r="AV3326" s="14" t="s">
        <v>81</v>
      </c>
      <c r="AW3326" s="14" t="s">
        <v>33</v>
      </c>
      <c r="AX3326" s="14" t="s">
        <v>71</v>
      </c>
      <c r="AY3326" s="242" t="s">
        <v>117</v>
      </c>
    </row>
    <row r="3327" s="14" customFormat="1">
      <c r="A3327" s="14"/>
      <c r="B3327" s="232"/>
      <c r="C3327" s="233"/>
      <c r="D3327" s="223" t="s">
        <v>129</v>
      </c>
      <c r="E3327" s="234" t="s">
        <v>19</v>
      </c>
      <c r="F3327" s="235" t="s">
        <v>150</v>
      </c>
      <c r="G3327" s="233"/>
      <c r="H3327" s="236">
        <v>48.840000000000003</v>
      </c>
      <c r="I3327" s="237"/>
      <c r="J3327" s="233"/>
      <c r="K3327" s="233"/>
      <c r="L3327" s="238"/>
      <c r="M3327" s="239"/>
      <c r="N3327" s="240"/>
      <c r="O3327" s="240"/>
      <c r="P3327" s="240"/>
      <c r="Q3327" s="240"/>
      <c r="R3327" s="240"/>
      <c r="S3327" s="240"/>
      <c r="T3327" s="241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42" t="s">
        <v>129</v>
      </c>
      <c r="AU3327" s="242" t="s">
        <v>81</v>
      </c>
      <c r="AV3327" s="14" t="s">
        <v>81</v>
      </c>
      <c r="AW3327" s="14" t="s">
        <v>33</v>
      </c>
      <c r="AX3327" s="14" t="s">
        <v>71</v>
      </c>
      <c r="AY3327" s="242" t="s">
        <v>117</v>
      </c>
    </row>
    <row r="3328" s="13" customFormat="1">
      <c r="A3328" s="13"/>
      <c r="B3328" s="221"/>
      <c r="C3328" s="222"/>
      <c r="D3328" s="223" t="s">
        <v>129</v>
      </c>
      <c r="E3328" s="224" t="s">
        <v>19</v>
      </c>
      <c r="F3328" s="225" t="s">
        <v>151</v>
      </c>
      <c r="G3328" s="222"/>
      <c r="H3328" s="224" t="s">
        <v>19</v>
      </c>
      <c r="I3328" s="226"/>
      <c r="J3328" s="222"/>
      <c r="K3328" s="222"/>
      <c r="L3328" s="227"/>
      <c r="M3328" s="228"/>
      <c r="N3328" s="229"/>
      <c r="O3328" s="229"/>
      <c r="P3328" s="229"/>
      <c r="Q3328" s="229"/>
      <c r="R3328" s="229"/>
      <c r="S3328" s="229"/>
      <c r="T3328" s="230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31" t="s">
        <v>129</v>
      </c>
      <c r="AU3328" s="231" t="s">
        <v>81</v>
      </c>
      <c r="AV3328" s="13" t="s">
        <v>79</v>
      </c>
      <c r="AW3328" s="13" t="s">
        <v>33</v>
      </c>
      <c r="AX3328" s="13" t="s">
        <v>71</v>
      </c>
      <c r="AY3328" s="231" t="s">
        <v>117</v>
      </c>
    </row>
    <row r="3329" s="14" customFormat="1">
      <c r="A3329" s="14"/>
      <c r="B3329" s="232"/>
      <c r="C3329" s="233"/>
      <c r="D3329" s="223" t="s">
        <v>129</v>
      </c>
      <c r="E3329" s="234" t="s">
        <v>19</v>
      </c>
      <c r="F3329" s="235" t="s">
        <v>385</v>
      </c>
      <c r="G3329" s="233"/>
      <c r="H3329" s="236">
        <v>32.543999999999997</v>
      </c>
      <c r="I3329" s="237"/>
      <c r="J3329" s="233"/>
      <c r="K3329" s="233"/>
      <c r="L3329" s="238"/>
      <c r="M3329" s="239"/>
      <c r="N3329" s="240"/>
      <c r="O3329" s="240"/>
      <c r="P3329" s="240"/>
      <c r="Q3329" s="240"/>
      <c r="R3329" s="240"/>
      <c r="S3329" s="240"/>
      <c r="T3329" s="241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42" t="s">
        <v>129</v>
      </c>
      <c r="AU3329" s="242" t="s">
        <v>81</v>
      </c>
      <c r="AV3329" s="14" t="s">
        <v>81</v>
      </c>
      <c r="AW3329" s="14" t="s">
        <v>33</v>
      </c>
      <c r="AX3329" s="14" t="s">
        <v>71</v>
      </c>
      <c r="AY3329" s="242" t="s">
        <v>117</v>
      </c>
    </row>
    <row r="3330" s="14" customFormat="1">
      <c r="A3330" s="14"/>
      <c r="B3330" s="232"/>
      <c r="C3330" s="233"/>
      <c r="D3330" s="223" t="s">
        <v>129</v>
      </c>
      <c r="E3330" s="234" t="s">
        <v>19</v>
      </c>
      <c r="F3330" s="235" t="s">
        <v>153</v>
      </c>
      <c r="G3330" s="233"/>
      <c r="H3330" s="236">
        <v>20.399999999999999</v>
      </c>
      <c r="I3330" s="237"/>
      <c r="J3330" s="233"/>
      <c r="K3330" s="233"/>
      <c r="L3330" s="238"/>
      <c r="M3330" s="239"/>
      <c r="N3330" s="240"/>
      <c r="O3330" s="240"/>
      <c r="P3330" s="240"/>
      <c r="Q3330" s="240"/>
      <c r="R3330" s="240"/>
      <c r="S3330" s="240"/>
      <c r="T3330" s="241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42" t="s">
        <v>129</v>
      </c>
      <c r="AU3330" s="242" t="s">
        <v>81</v>
      </c>
      <c r="AV3330" s="14" t="s">
        <v>81</v>
      </c>
      <c r="AW3330" s="14" t="s">
        <v>33</v>
      </c>
      <c r="AX3330" s="14" t="s">
        <v>71</v>
      </c>
      <c r="AY3330" s="242" t="s">
        <v>117</v>
      </c>
    </row>
    <row r="3331" s="13" customFormat="1">
      <c r="A3331" s="13"/>
      <c r="B3331" s="221"/>
      <c r="C3331" s="222"/>
      <c r="D3331" s="223" t="s">
        <v>129</v>
      </c>
      <c r="E3331" s="224" t="s">
        <v>19</v>
      </c>
      <c r="F3331" s="225" t="s">
        <v>154</v>
      </c>
      <c r="G3331" s="222"/>
      <c r="H3331" s="224" t="s">
        <v>19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1" t="s">
        <v>129</v>
      </c>
      <c r="AU3331" s="231" t="s">
        <v>81</v>
      </c>
      <c r="AV3331" s="13" t="s">
        <v>79</v>
      </c>
      <c r="AW3331" s="13" t="s">
        <v>33</v>
      </c>
      <c r="AX3331" s="13" t="s">
        <v>71</v>
      </c>
      <c r="AY3331" s="231" t="s">
        <v>117</v>
      </c>
    </row>
    <row r="3332" s="14" customFormat="1">
      <c r="A3332" s="14"/>
      <c r="B3332" s="232"/>
      <c r="C3332" s="233"/>
      <c r="D3332" s="223" t="s">
        <v>129</v>
      </c>
      <c r="E3332" s="234" t="s">
        <v>19</v>
      </c>
      <c r="F3332" s="235" t="s">
        <v>386</v>
      </c>
      <c r="G3332" s="233"/>
      <c r="H3332" s="236">
        <v>5.9660000000000002</v>
      </c>
      <c r="I3332" s="237"/>
      <c r="J3332" s="233"/>
      <c r="K3332" s="233"/>
      <c r="L3332" s="238"/>
      <c r="M3332" s="239"/>
      <c r="N3332" s="240"/>
      <c r="O3332" s="240"/>
      <c r="P3332" s="240"/>
      <c r="Q3332" s="240"/>
      <c r="R3332" s="240"/>
      <c r="S3332" s="240"/>
      <c r="T3332" s="241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42" t="s">
        <v>129</v>
      </c>
      <c r="AU3332" s="242" t="s">
        <v>81</v>
      </c>
      <c r="AV3332" s="14" t="s">
        <v>81</v>
      </c>
      <c r="AW3332" s="14" t="s">
        <v>33</v>
      </c>
      <c r="AX3332" s="14" t="s">
        <v>71</v>
      </c>
      <c r="AY3332" s="242" t="s">
        <v>117</v>
      </c>
    </row>
    <row r="3333" s="14" customFormat="1">
      <c r="A3333" s="14"/>
      <c r="B3333" s="232"/>
      <c r="C3333" s="233"/>
      <c r="D3333" s="223" t="s">
        <v>129</v>
      </c>
      <c r="E3333" s="234" t="s">
        <v>19</v>
      </c>
      <c r="F3333" s="235" t="s">
        <v>156</v>
      </c>
      <c r="G3333" s="233"/>
      <c r="H3333" s="236">
        <v>3.8399999999999999</v>
      </c>
      <c r="I3333" s="237"/>
      <c r="J3333" s="233"/>
      <c r="K3333" s="233"/>
      <c r="L3333" s="238"/>
      <c r="M3333" s="239"/>
      <c r="N3333" s="240"/>
      <c r="O3333" s="240"/>
      <c r="P3333" s="240"/>
      <c r="Q3333" s="240"/>
      <c r="R3333" s="240"/>
      <c r="S3333" s="240"/>
      <c r="T3333" s="241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42" t="s">
        <v>129</v>
      </c>
      <c r="AU3333" s="242" t="s">
        <v>81</v>
      </c>
      <c r="AV3333" s="14" t="s">
        <v>81</v>
      </c>
      <c r="AW3333" s="14" t="s">
        <v>33</v>
      </c>
      <c r="AX3333" s="14" t="s">
        <v>71</v>
      </c>
      <c r="AY3333" s="242" t="s">
        <v>117</v>
      </c>
    </row>
    <row r="3334" s="13" customFormat="1">
      <c r="A3334" s="13"/>
      <c r="B3334" s="221"/>
      <c r="C3334" s="222"/>
      <c r="D3334" s="223" t="s">
        <v>129</v>
      </c>
      <c r="E3334" s="224" t="s">
        <v>19</v>
      </c>
      <c r="F3334" s="225" t="s">
        <v>157</v>
      </c>
      <c r="G3334" s="222"/>
      <c r="H3334" s="224" t="s">
        <v>19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31" t="s">
        <v>129</v>
      </c>
      <c r="AU3334" s="231" t="s">
        <v>81</v>
      </c>
      <c r="AV3334" s="13" t="s">
        <v>79</v>
      </c>
      <c r="AW3334" s="13" t="s">
        <v>33</v>
      </c>
      <c r="AX3334" s="13" t="s">
        <v>71</v>
      </c>
      <c r="AY3334" s="231" t="s">
        <v>117</v>
      </c>
    </row>
    <row r="3335" s="14" customFormat="1">
      <c r="A3335" s="14"/>
      <c r="B3335" s="232"/>
      <c r="C3335" s="233"/>
      <c r="D3335" s="223" t="s">
        <v>129</v>
      </c>
      <c r="E3335" s="234" t="s">
        <v>19</v>
      </c>
      <c r="F3335" s="235" t="s">
        <v>387</v>
      </c>
      <c r="G3335" s="233"/>
      <c r="H3335" s="236">
        <v>14.916</v>
      </c>
      <c r="I3335" s="237"/>
      <c r="J3335" s="233"/>
      <c r="K3335" s="233"/>
      <c r="L3335" s="238"/>
      <c r="M3335" s="239"/>
      <c r="N3335" s="240"/>
      <c r="O3335" s="240"/>
      <c r="P3335" s="240"/>
      <c r="Q3335" s="240"/>
      <c r="R3335" s="240"/>
      <c r="S3335" s="240"/>
      <c r="T3335" s="241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42" t="s">
        <v>129</v>
      </c>
      <c r="AU3335" s="242" t="s">
        <v>81</v>
      </c>
      <c r="AV3335" s="14" t="s">
        <v>81</v>
      </c>
      <c r="AW3335" s="14" t="s">
        <v>33</v>
      </c>
      <c r="AX3335" s="14" t="s">
        <v>71</v>
      </c>
      <c r="AY3335" s="242" t="s">
        <v>117</v>
      </c>
    </row>
    <row r="3336" s="14" customFormat="1">
      <c r="A3336" s="14"/>
      <c r="B3336" s="232"/>
      <c r="C3336" s="233"/>
      <c r="D3336" s="223" t="s">
        <v>129</v>
      </c>
      <c r="E3336" s="234" t="s">
        <v>19</v>
      </c>
      <c r="F3336" s="235" t="s">
        <v>159</v>
      </c>
      <c r="G3336" s="233"/>
      <c r="H3336" s="236">
        <v>10.6</v>
      </c>
      <c r="I3336" s="237"/>
      <c r="J3336" s="233"/>
      <c r="K3336" s="233"/>
      <c r="L3336" s="238"/>
      <c r="M3336" s="239"/>
      <c r="N3336" s="240"/>
      <c r="O3336" s="240"/>
      <c r="P3336" s="240"/>
      <c r="Q3336" s="240"/>
      <c r="R3336" s="240"/>
      <c r="S3336" s="240"/>
      <c r="T3336" s="241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42" t="s">
        <v>129</v>
      </c>
      <c r="AU3336" s="242" t="s">
        <v>81</v>
      </c>
      <c r="AV3336" s="14" t="s">
        <v>81</v>
      </c>
      <c r="AW3336" s="14" t="s">
        <v>33</v>
      </c>
      <c r="AX3336" s="14" t="s">
        <v>71</v>
      </c>
      <c r="AY3336" s="242" t="s">
        <v>117</v>
      </c>
    </row>
    <row r="3337" s="13" customFormat="1">
      <c r="A3337" s="13"/>
      <c r="B3337" s="221"/>
      <c r="C3337" s="222"/>
      <c r="D3337" s="223" t="s">
        <v>129</v>
      </c>
      <c r="E3337" s="224" t="s">
        <v>19</v>
      </c>
      <c r="F3337" s="225" t="s">
        <v>160</v>
      </c>
      <c r="G3337" s="222"/>
      <c r="H3337" s="224" t="s">
        <v>19</v>
      </c>
      <c r="I3337" s="226"/>
      <c r="J3337" s="222"/>
      <c r="K3337" s="222"/>
      <c r="L3337" s="227"/>
      <c r="M3337" s="228"/>
      <c r="N3337" s="229"/>
      <c r="O3337" s="229"/>
      <c r="P3337" s="229"/>
      <c r="Q3337" s="229"/>
      <c r="R3337" s="229"/>
      <c r="S3337" s="229"/>
      <c r="T3337" s="230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1" t="s">
        <v>129</v>
      </c>
      <c r="AU3337" s="231" t="s">
        <v>81</v>
      </c>
      <c r="AV3337" s="13" t="s">
        <v>79</v>
      </c>
      <c r="AW3337" s="13" t="s">
        <v>33</v>
      </c>
      <c r="AX3337" s="13" t="s">
        <v>71</v>
      </c>
      <c r="AY3337" s="231" t="s">
        <v>117</v>
      </c>
    </row>
    <row r="3338" s="14" customFormat="1">
      <c r="A3338" s="14"/>
      <c r="B3338" s="232"/>
      <c r="C3338" s="233"/>
      <c r="D3338" s="223" t="s">
        <v>129</v>
      </c>
      <c r="E3338" s="234" t="s">
        <v>19</v>
      </c>
      <c r="F3338" s="235" t="s">
        <v>388</v>
      </c>
      <c r="G3338" s="233"/>
      <c r="H3338" s="236">
        <v>6.6669999999999998</v>
      </c>
      <c r="I3338" s="237"/>
      <c r="J3338" s="233"/>
      <c r="K3338" s="233"/>
      <c r="L3338" s="238"/>
      <c r="M3338" s="239"/>
      <c r="N3338" s="240"/>
      <c r="O3338" s="240"/>
      <c r="P3338" s="240"/>
      <c r="Q3338" s="240"/>
      <c r="R3338" s="240"/>
      <c r="S3338" s="240"/>
      <c r="T3338" s="241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42" t="s">
        <v>129</v>
      </c>
      <c r="AU3338" s="242" t="s">
        <v>81</v>
      </c>
      <c r="AV3338" s="14" t="s">
        <v>81</v>
      </c>
      <c r="AW3338" s="14" t="s">
        <v>33</v>
      </c>
      <c r="AX3338" s="14" t="s">
        <v>71</v>
      </c>
      <c r="AY3338" s="242" t="s">
        <v>117</v>
      </c>
    </row>
    <row r="3339" s="14" customFormat="1">
      <c r="A3339" s="14"/>
      <c r="B3339" s="232"/>
      <c r="C3339" s="233"/>
      <c r="D3339" s="223" t="s">
        <v>129</v>
      </c>
      <c r="E3339" s="234" t="s">
        <v>19</v>
      </c>
      <c r="F3339" s="235" t="s">
        <v>162</v>
      </c>
      <c r="G3339" s="233"/>
      <c r="H3339" s="236">
        <v>4.9500000000000002</v>
      </c>
      <c r="I3339" s="237"/>
      <c r="J3339" s="233"/>
      <c r="K3339" s="233"/>
      <c r="L3339" s="238"/>
      <c r="M3339" s="239"/>
      <c r="N3339" s="240"/>
      <c r="O3339" s="240"/>
      <c r="P3339" s="240"/>
      <c r="Q3339" s="240"/>
      <c r="R3339" s="240"/>
      <c r="S3339" s="240"/>
      <c r="T3339" s="241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42" t="s">
        <v>129</v>
      </c>
      <c r="AU3339" s="242" t="s">
        <v>81</v>
      </c>
      <c r="AV3339" s="14" t="s">
        <v>81</v>
      </c>
      <c r="AW3339" s="14" t="s">
        <v>33</v>
      </c>
      <c r="AX3339" s="14" t="s">
        <v>71</v>
      </c>
      <c r="AY3339" s="242" t="s">
        <v>117</v>
      </c>
    </row>
    <row r="3340" s="13" customFormat="1">
      <c r="A3340" s="13"/>
      <c r="B3340" s="221"/>
      <c r="C3340" s="222"/>
      <c r="D3340" s="223" t="s">
        <v>129</v>
      </c>
      <c r="E3340" s="224" t="s">
        <v>19</v>
      </c>
      <c r="F3340" s="225" t="s">
        <v>163</v>
      </c>
      <c r="G3340" s="222"/>
      <c r="H3340" s="224" t="s">
        <v>19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31" t="s">
        <v>129</v>
      </c>
      <c r="AU3340" s="231" t="s">
        <v>81</v>
      </c>
      <c r="AV3340" s="13" t="s">
        <v>79</v>
      </c>
      <c r="AW3340" s="13" t="s">
        <v>33</v>
      </c>
      <c r="AX3340" s="13" t="s">
        <v>71</v>
      </c>
      <c r="AY3340" s="231" t="s">
        <v>117</v>
      </c>
    </row>
    <row r="3341" s="14" customFormat="1">
      <c r="A3341" s="14"/>
      <c r="B3341" s="232"/>
      <c r="C3341" s="233"/>
      <c r="D3341" s="223" t="s">
        <v>129</v>
      </c>
      <c r="E3341" s="234" t="s">
        <v>19</v>
      </c>
      <c r="F3341" s="235" t="s">
        <v>389</v>
      </c>
      <c r="G3341" s="233"/>
      <c r="H3341" s="236">
        <v>10.757999999999999</v>
      </c>
      <c r="I3341" s="237"/>
      <c r="J3341" s="233"/>
      <c r="K3341" s="233"/>
      <c r="L3341" s="238"/>
      <c r="M3341" s="239"/>
      <c r="N3341" s="240"/>
      <c r="O3341" s="240"/>
      <c r="P3341" s="240"/>
      <c r="Q3341" s="240"/>
      <c r="R3341" s="240"/>
      <c r="S3341" s="240"/>
      <c r="T3341" s="241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42" t="s">
        <v>129</v>
      </c>
      <c r="AU3341" s="242" t="s">
        <v>81</v>
      </c>
      <c r="AV3341" s="14" t="s">
        <v>81</v>
      </c>
      <c r="AW3341" s="14" t="s">
        <v>33</v>
      </c>
      <c r="AX3341" s="14" t="s">
        <v>71</v>
      </c>
      <c r="AY3341" s="242" t="s">
        <v>117</v>
      </c>
    </row>
    <row r="3342" s="14" customFormat="1">
      <c r="A3342" s="14"/>
      <c r="B3342" s="232"/>
      <c r="C3342" s="233"/>
      <c r="D3342" s="223" t="s">
        <v>129</v>
      </c>
      <c r="E3342" s="234" t="s">
        <v>19</v>
      </c>
      <c r="F3342" s="235" t="s">
        <v>165</v>
      </c>
      <c r="G3342" s="233"/>
      <c r="H3342" s="236">
        <v>6.7199999999999998</v>
      </c>
      <c r="I3342" s="237"/>
      <c r="J3342" s="233"/>
      <c r="K3342" s="233"/>
      <c r="L3342" s="238"/>
      <c r="M3342" s="239"/>
      <c r="N3342" s="240"/>
      <c r="O3342" s="240"/>
      <c r="P3342" s="240"/>
      <c r="Q3342" s="240"/>
      <c r="R3342" s="240"/>
      <c r="S3342" s="240"/>
      <c r="T3342" s="241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42" t="s">
        <v>129</v>
      </c>
      <c r="AU3342" s="242" t="s">
        <v>81</v>
      </c>
      <c r="AV3342" s="14" t="s">
        <v>81</v>
      </c>
      <c r="AW3342" s="14" t="s">
        <v>33</v>
      </c>
      <c r="AX3342" s="14" t="s">
        <v>71</v>
      </c>
      <c r="AY3342" s="242" t="s">
        <v>117</v>
      </c>
    </row>
    <row r="3343" s="13" customFormat="1">
      <c r="A3343" s="13"/>
      <c r="B3343" s="221"/>
      <c r="C3343" s="222"/>
      <c r="D3343" s="223" t="s">
        <v>129</v>
      </c>
      <c r="E3343" s="224" t="s">
        <v>19</v>
      </c>
      <c r="F3343" s="225" t="s">
        <v>166</v>
      </c>
      <c r="G3343" s="222"/>
      <c r="H3343" s="224" t="s">
        <v>19</v>
      </c>
      <c r="I3343" s="226"/>
      <c r="J3343" s="222"/>
      <c r="K3343" s="222"/>
      <c r="L3343" s="227"/>
      <c r="M3343" s="228"/>
      <c r="N3343" s="229"/>
      <c r="O3343" s="229"/>
      <c r="P3343" s="229"/>
      <c r="Q3343" s="229"/>
      <c r="R3343" s="229"/>
      <c r="S3343" s="229"/>
      <c r="T3343" s="230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31" t="s">
        <v>129</v>
      </c>
      <c r="AU3343" s="231" t="s">
        <v>81</v>
      </c>
      <c r="AV3343" s="13" t="s">
        <v>79</v>
      </c>
      <c r="AW3343" s="13" t="s">
        <v>33</v>
      </c>
      <c r="AX3343" s="13" t="s">
        <v>71</v>
      </c>
      <c r="AY3343" s="231" t="s">
        <v>117</v>
      </c>
    </row>
    <row r="3344" s="14" customFormat="1">
      <c r="A3344" s="14"/>
      <c r="B3344" s="232"/>
      <c r="C3344" s="233"/>
      <c r="D3344" s="223" t="s">
        <v>129</v>
      </c>
      <c r="E3344" s="234" t="s">
        <v>19</v>
      </c>
      <c r="F3344" s="235" t="s">
        <v>390</v>
      </c>
      <c r="G3344" s="233"/>
      <c r="H3344" s="236">
        <v>1.718</v>
      </c>
      <c r="I3344" s="237"/>
      <c r="J3344" s="233"/>
      <c r="K3344" s="233"/>
      <c r="L3344" s="238"/>
      <c r="M3344" s="239"/>
      <c r="N3344" s="240"/>
      <c r="O3344" s="240"/>
      <c r="P3344" s="240"/>
      <c r="Q3344" s="240"/>
      <c r="R3344" s="240"/>
      <c r="S3344" s="240"/>
      <c r="T3344" s="241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42" t="s">
        <v>129</v>
      </c>
      <c r="AU3344" s="242" t="s">
        <v>81</v>
      </c>
      <c r="AV3344" s="14" t="s">
        <v>81</v>
      </c>
      <c r="AW3344" s="14" t="s">
        <v>33</v>
      </c>
      <c r="AX3344" s="14" t="s">
        <v>71</v>
      </c>
      <c r="AY3344" s="242" t="s">
        <v>117</v>
      </c>
    </row>
    <row r="3345" s="14" customFormat="1">
      <c r="A3345" s="14"/>
      <c r="B3345" s="232"/>
      <c r="C3345" s="233"/>
      <c r="D3345" s="223" t="s">
        <v>129</v>
      </c>
      <c r="E3345" s="234" t="s">
        <v>19</v>
      </c>
      <c r="F3345" s="235" t="s">
        <v>168</v>
      </c>
      <c r="G3345" s="233"/>
      <c r="H3345" s="236">
        <v>1.1200000000000001</v>
      </c>
      <c r="I3345" s="237"/>
      <c r="J3345" s="233"/>
      <c r="K3345" s="233"/>
      <c r="L3345" s="238"/>
      <c r="M3345" s="239"/>
      <c r="N3345" s="240"/>
      <c r="O3345" s="240"/>
      <c r="P3345" s="240"/>
      <c r="Q3345" s="240"/>
      <c r="R3345" s="240"/>
      <c r="S3345" s="240"/>
      <c r="T3345" s="241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42" t="s">
        <v>129</v>
      </c>
      <c r="AU3345" s="242" t="s">
        <v>81</v>
      </c>
      <c r="AV3345" s="14" t="s">
        <v>81</v>
      </c>
      <c r="AW3345" s="14" t="s">
        <v>33</v>
      </c>
      <c r="AX3345" s="14" t="s">
        <v>71</v>
      </c>
      <c r="AY3345" s="242" t="s">
        <v>117</v>
      </c>
    </row>
    <row r="3346" s="13" customFormat="1">
      <c r="A3346" s="13"/>
      <c r="B3346" s="221"/>
      <c r="C3346" s="222"/>
      <c r="D3346" s="223" t="s">
        <v>129</v>
      </c>
      <c r="E3346" s="224" t="s">
        <v>19</v>
      </c>
      <c r="F3346" s="225" t="s">
        <v>169</v>
      </c>
      <c r="G3346" s="222"/>
      <c r="H3346" s="224" t="s">
        <v>19</v>
      </c>
      <c r="I3346" s="226"/>
      <c r="J3346" s="222"/>
      <c r="K3346" s="222"/>
      <c r="L3346" s="227"/>
      <c r="M3346" s="228"/>
      <c r="N3346" s="229"/>
      <c r="O3346" s="229"/>
      <c r="P3346" s="229"/>
      <c r="Q3346" s="229"/>
      <c r="R3346" s="229"/>
      <c r="S3346" s="229"/>
      <c r="T3346" s="230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31" t="s">
        <v>129</v>
      </c>
      <c r="AU3346" s="231" t="s">
        <v>81</v>
      </c>
      <c r="AV3346" s="13" t="s">
        <v>79</v>
      </c>
      <c r="AW3346" s="13" t="s">
        <v>33</v>
      </c>
      <c r="AX3346" s="13" t="s">
        <v>71</v>
      </c>
      <c r="AY3346" s="231" t="s">
        <v>117</v>
      </c>
    </row>
    <row r="3347" s="14" customFormat="1">
      <c r="A3347" s="14"/>
      <c r="B3347" s="232"/>
      <c r="C3347" s="233"/>
      <c r="D3347" s="223" t="s">
        <v>129</v>
      </c>
      <c r="E3347" s="234" t="s">
        <v>19</v>
      </c>
      <c r="F3347" s="235" t="s">
        <v>391</v>
      </c>
      <c r="G3347" s="233"/>
      <c r="H3347" s="236">
        <v>11.390000000000001</v>
      </c>
      <c r="I3347" s="237"/>
      <c r="J3347" s="233"/>
      <c r="K3347" s="233"/>
      <c r="L3347" s="238"/>
      <c r="M3347" s="239"/>
      <c r="N3347" s="240"/>
      <c r="O3347" s="240"/>
      <c r="P3347" s="240"/>
      <c r="Q3347" s="240"/>
      <c r="R3347" s="240"/>
      <c r="S3347" s="240"/>
      <c r="T3347" s="241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42" t="s">
        <v>129</v>
      </c>
      <c r="AU3347" s="242" t="s">
        <v>81</v>
      </c>
      <c r="AV3347" s="14" t="s">
        <v>81</v>
      </c>
      <c r="AW3347" s="14" t="s">
        <v>33</v>
      </c>
      <c r="AX3347" s="14" t="s">
        <v>71</v>
      </c>
      <c r="AY3347" s="242" t="s">
        <v>117</v>
      </c>
    </row>
    <row r="3348" s="14" customFormat="1">
      <c r="A3348" s="14"/>
      <c r="B3348" s="232"/>
      <c r="C3348" s="233"/>
      <c r="D3348" s="223" t="s">
        <v>129</v>
      </c>
      <c r="E3348" s="234" t="s">
        <v>19</v>
      </c>
      <c r="F3348" s="235" t="s">
        <v>171</v>
      </c>
      <c r="G3348" s="233"/>
      <c r="H3348" s="236">
        <v>7.2000000000000002</v>
      </c>
      <c r="I3348" s="237"/>
      <c r="J3348" s="233"/>
      <c r="K3348" s="233"/>
      <c r="L3348" s="238"/>
      <c r="M3348" s="239"/>
      <c r="N3348" s="240"/>
      <c r="O3348" s="240"/>
      <c r="P3348" s="240"/>
      <c r="Q3348" s="240"/>
      <c r="R3348" s="240"/>
      <c r="S3348" s="240"/>
      <c r="T3348" s="241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42" t="s">
        <v>129</v>
      </c>
      <c r="AU3348" s="242" t="s">
        <v>81</v>
      </c>
      <c r="AV3348" s="14" t="s">
        <v>81</v>
      </c>
      <c r="AW3348" s="14" t="s">
        <v>33</v>
      </c>
      <c r="AX3348" s="14" t="s">
        <v>71</v>
      </c>
      <c r="AY3348" s="242" t="s">
        <v>117</v>
      </c>
    </row>
    <row r="3349" s="13" customFormat="1">
      <c r="A3349" s="13"/>
      <c r="B3349" s="221"/>
      <c r="C3349" s="222"/>
      <c r="D3349" s="223" t="s">
        <v>129</v>
      </c>
      <c r="E3349" s="224" t="s">
        <v>19</v>
      </c>
      <c r="F3349" s="225" t="s">
        <v>172</v>
      </c>
      <c r="G3349" s="222"/>
      <c r="H3349" s="224" t="s">
        <v>19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31" t="s">
        <v>129</v>
      </c>
      <c r="AU3349" s="231" t="s">
        <v>81</v>
      </c>
      <c r="AV3349" s="13" t="s">
        <v>79</v>
      </c>
      <c r="AW3349" s="13" t="s">
        <v>33</v>
      </c>
      <c r="AX3349" s="13" t="s">
        <v>71</v>
      </c>
      <c r="AY3349" s="231" t="s">
        <v>117</v>
      </c>
    </row>
    <row r="3350" s="14" customFormat="1">
      <c r="A3350" s="14"/>
      <c r="B3350" s="232"/>
      <c r="C3350" s="233"/>
      <c r="D3350" s="223" t="s">
        <v>129</v>
      </c>
      <c r="E3350" s="234" t="s">
        <v>19</v>
      </c>
      <c r="F3350" s="235" t="s">
        <v>392</v>
      </c>
      <c r="G3350" s="233"/>
      <c r="H3350" s="236">
        <v>4.8819999999999997</v>
      </c>
      <c r="I3350" s="237"/>
      <c r="J3350" s="233"/>
      <c r="K3350" s="233"/>
      <c r="L3350" s="238"/>
      <c r="M3350" s="239"/>
      <c r="N3350" s="240"/>
      <c r="O3350" s="240"/>
      <c r="P3350" s="240"/>
      <c r="Q3350" s="240"/>
      <c r="R3350" s="240"/>
      <c r="S3350" s="240"/>
      <c r="T3350" s="241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42" t="s">
        <v>129</v>
      </c>
      <c r="AU3350" s="242" t="s">
        <v>81</v>
      </c>
      <c r="AV3350" s="14" t="s">
        <v>81</v>
      </c>
      <c r="AW3350" s="14" t="s">
        <v>33</v>
      </c>
      <c r="AX3350" s="14" t="s">
        <v>71</v>
      </c>
      <c r="AY3350" s="242" t="s">
        <v>117</v>
      </c>
    </row>
    <row r="3351" s="14" customFormat="1">
      <c r="A3351" s="14"/>
      <c r="B3351" s="232"/>
      <c r="C3351" s="233"/>
      <c r="D3351" s="223" t="s">
        <v>129</v>
      </c>
      <c r="E3351" s="234" t="s">
        <v>19</v>
      </c>
      <c r="F3351" s="235" t="s">
        <v>174</v>
      </c>
      <c r="G3351" s="233"/>
      <c r="H3351" s="236">
        <v>2.8799999999999999</v>
      </c>
      <c r="I3351" s="237"/>
      <c r="J3351" s="233"/>
      <c r="K3351" s="233"/>
      <c r="L3351" s="238"/>
      <c r="M3351" s="239"/>
      <c r="N3351" s="240"/>
      <c r="O3351" s="240"/>
      <c r="P3351" s="240"/>
      <c r="Q3351" s="240"/>
      <c r="R3351" s="240"/>
      <c r="S3351" s="240"/>
      <c r="T3351" s="241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42" t="s">
        <v>129</v>
      </c>
      <c r="AU3351" s="242" t="s">
        <v>81</v>
      </c>
      <c r="AV3351" s="14" t="s">
        <v>81</v>
      </c>
      <c r="AW3351" s="14" t="s">
        <v>33</v>
      </c>
      <c r="AX3351" s="14" t="s">
        <v>71</v>
      </c>
      <c r="AY3351" s="242" t="s">
        <v>117</v>
      </c>
    </row>
    <row r="3352" s="13" customFormat="1">
      <c r="A3352" s="13"/>
      <c r="B3352" s="221"/>
      <c r="C3352" s="222"/>
      <c r="D3352" s="223" t="s">
        <v>129</v>
      </c>
      <c r="E3352" s="224" t="s">
        <v>19</v>
      </c>
      <c r="F3352" s="225" t="s">
        <v>175</v>
      </c>
      <c r="G3352" s="222"/>
      <c r="H3352" s="224" t="s">
        <v>19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31" t="s">
        <v>129</v>
      </c>
      <c r="AU3352" s="231" t="s">
        <v>81</v>
      </c>
      <c r="AV3352" s="13" t="s">
        <v>79</v>
      </c>
      <c r="AW3352" s="13" t="s">
        <v>33</v>
      </c>
      <c r="AX3352" s="13" t="s">
        <v>71</v>
      </c>
      <c r="AY3352" s="231" t="s">
        <v>117</v>
      </c>
    </row>
    <row r="3353" s="14" customFormat="1">
      <c r="A3353" s="14"/>
      <c r="B3353" s="232"/>
      <c r="C3353" s="233"/>
      <c r="D3353" s="223" t="s">
        <v>129</v>
      </c>
      <c r="E3353" s="234" t="s">
        <v>19</v>
      </c>
      <c r="F3353" s="235" t="s">
        <v>393</v>
      </c>
      <c r="G3353" s="233"/>
      <c r="H3353" s="236">
        <v>7.7290000000000001</v>
      </c>
      <c r="I3353" s="237"/>
      <c r="J3353" s="233"/>
      <c r="K3353" s="233"/>
      <c r="L3353" s="238"/>
      <c r="M3353" s="239"/>
      <c r="N3353" s="240"/>
      <c r="O3353" s="240"/>
      <c r="P3353" s="240"/>
      <c r="Q3353" s="240"/>
      <c r="R3353" s="240"/>
      <c r="S3353" s="240"/>
      <c r="T3353" s="241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42" t="s">
        <v>129</v>
      </c>
      <c r="AU3353" s="242" t="s">
        <v>81</v>
      </c>
      <c r="AV3353" s="14" t="s">
        <v>81</v>
      </c>
      <c r="AW3353" s="14" t="s">
        <v>33</v>
      </c>
      <c r="AX3353" s="14" t="s">
        <v>71</v>
      </c>
      <c r="AY3353" s="242" t="s">
        <v>117</v>
      </c>
    </row>
    <row r="3354" s="14" customFormat="1">
      <c r="A3354" s="14"/>
      <c r="B3354" s="232"/>
      <c r="C3354" s="233"/>
      <c r="D3354" s="223" t="s">
        <v>129</v>
      </c>
      <c r="E3354" s="234" t="s">
        <v>19</v>
      </c>
      <c r="F3354" s="235" t="s">
        <v>177</v>
      </c>
      <c r="G3354" s="233"/>
      <c r="H3354" s="236">
        <v>4.6799999999999997</v>
      </c>
      <c r="I3354" s="237"/>
      <c r="J3354" s="233"/>
      <c r="K3354" s="233"/>
      <c r="L3354" s="238"/>
      <c r="M3354" s="239"/>
      <c r="N3354" s="240"/>
      <c r="O3354" s="240"/>
      <c r="P3354" s="240"/>
      <c r="Q3354" s="240"/>
      <c r="R3354" s="240"/>
      <c r="S3354" s="240"/>
      <c r="T3354" s="241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42" t="s">
        <v>129</v>
      </c>
      <c r="AU3354" s="242" t="s">
        <v>81</v>
      </c>
      <c r="AV3354" s="14" t="s">
        <v>81</v>
      </c>
      <c r="AW3354" s="14" t="s">
        <v>33</v>
      </c>
      <c r="AX3354" s="14" t="s">
        <v>71</v>
      </c>
      <c r="AY3354" s="242" t="s">
        <v>117</v>
      </c>
    </row>
    <row r="3355" s="13" customFormat="1">
      <c r="A3355" s="13"/>
      <c r="B3355" s="221"/>
      <c r="C3355" s="222"/>
      <c r="D3355" s="223" t="s">
        <v>129</v>
      </c>
      <c r="E3355" s="224" t="s">
        <v>19</v>
      </c>
      <c r="F3355" s="225" t="s">
        <v>178</v>
      </c>
      <c r="G3355" s="222"/>
      <c r="H3355" s="224" t="s">
        <v>19</v>
      </c>
      <c r="I3355" s="226"/>
      <c r="J3355" s="222"/>
      <c r="K3355" s="222"/>
      <c r="L3355" s="227"/>
      <c r="M3355" s="228"/>
      <c r="N3355" s="229"/>
      <c r="O3355" s="229"/>
      <c r="P3355" s="229"/>
      <c r="Q3355" s="229"/>
      <c r="R3355" s="229"/>
      <c r="S3355" s="229"/>
      <c r="T3355" s="230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31" t="s">
        <v>129</v>
      </c>
      <c r="AU3355" s="231" t="s">
        <v>81</v>
      </c>
      <c r="AV3355" s="13" t="s">
        <v>79</v>
      </c>
      <c r="AW3355" s="13" t="s">
        <v>33</v>
      </c>
      <c r="AX3355" s="13" t="s">
        <v>71</v>
      </c>
      <c r="AY3355" s="231" t="s">
        <v>117</v>
      </c>
    </row>
    <row r="3356" s="14" customFormat="1">
      <c r="A3356" s="14"/>
      <c r="B3356" s="232"/>
      <c r="C3356" s="233"/>
      <c r="D3356" s="223" t="s">
        <v>129</v>
      </c>
      <c r="E3356" s="234" t="s">
        <v>19</v>
      </c>
      <c r="F3356" s="235" t="s">
        <v>394</v>
      </c>
      <c r="G3356" s="233"/>
      <c r="H3356" s="236">
        <v>2.2149999999999999</v>
      </c>
      <c r="I3356" s="237"/>
      <c r="J3356" s="233"/>
      <c r="K3356" s="233"/>
      <c r="L3356" s="238"/>
      <c r="M3356" s="239"/>
      <c r="N3356" s="240"/>
      <c r="O3356" s="240"/>
      <c r="P3356" s="240"/>
      <c r="Q3356" s="240"/>
      <c r="R3356" s="240"/>
      <c r="S3356" s="240"/>
      <c r="T3356" s="241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42" t="s">
        <v>129</v>
      </c>
      <c r="AU3356" s="242" t="s">
        <v>81</v>
      </c>
      <c r="AV3356" s="14" t="s">
        <v>81</v>
      </c>
      <c r="AW3356" s="14" t="s">
        <v>33</v>
      </c>
      <c r="AX3356" s="14" t="s">
        <v>71</v>
      </c>
      <c r="AY3356" s="242" t="s">
        <v>117</v>
      </c>
    </row>
    <row r="3357" s="14" customFormat="1">
      <c r="A3357" s="14"/>
      <c r="B3357" s="232"/>
      <c r="C3357" s="233"/>
      <c r="D3357" s="223" t="s">
        <v>129</v>
      </c>
      <c r="E3357" s="234" t="s">
        <v>19</v>
      </c>
      <c r="F3357" s="235" t="s">
        <v>180</v>
      </c>
      <c r="G3357" s="233"/>
      <c r="H3357" s="236">
        <v>1.3999999999999999</v>
      </c>
      <c r="I3357" s="237"/>
      <c r="J3357" s="233"/>
      <c r="K3357" s="233"/>
      <c r="L3357" s="238"/>
      <c r="M3357" s="239"/>
      <c r="N3357" s="240"/>
      <c r="O3357" s="240"/>
      <c r="P3357" s="240"/>
      <c r="Q3357" s="240"/>
      <c r="R3357" s="240"/>
      <c r="S3357" s="240"/>
      <c r="T3357" s="241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42" t="s">
        <v>129</v>
      </c>
      <c r="AU3357" s="242" t="s">
        <v>81</v>
      </c>
      <c r="AV3357" s="14" t="s">
        <v>81</v>
      </c>
      <c r="AW3357" s="14" t="s">
        <v>33</v>
      </c>
      <c r="AX3357" s="14" t="s">
        <v>71</v>
      </c>
      <c r="AY3357" s="242" t="s">
        <v>117</v>
      </c>
    </row>
    <row r="3358" s="13" customFormat="1">
      <c r="A3358" s="13"/>
      <c r="B3358" s="221"/>
      <c r="C3358" s="222"/>
      <c r="D3358" s="223" t="s">
        <v>129</v>
      </c>
      <c r="E3358" s="224" t="s">
        <v>19</v>
      </c>
      <c r="F3358" s="225" t="s">
        <v>181</v>
      </c>
      <c r="G3358" s="222"/>
      <c r="H3358" s="224" t="s">
        <v>19</v>
      </c>
      <c r="I3358" s="226"/>
      <c r="J3358" s="222"/>
      <c r="K3358" s="222"/>
      <c r="L3358" s="227"/>
      <c r="M3358" s="228"/>
      <c r="N3358" s="229"/>
      <c r="O3358" s="229"/>
      <c r="P3358" s="229"/>
      <c r="Q3358" s="229"/>
      <c r="R3358" s="229"/>
      <c r="S3358" s="229"/>
      <c r="T3358" s="230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31" t="s">
        <v>129</v>
      </c>
      <c r="AU3358" s="231" t="s">
        <v>81</v>
      </c>
      <c r="AV3358" s="13" t="s">
        <v>79</v>
      </c>
      <c r="AW3358" s="13" t="s">
        <v>33</v>
      </c>
      <c r="AX3358" s="13" t="s">
        <v>71</v>
      </c>
      <c r="AY3358" s="231" t="s">
        <v>117</v>
      </c>
    </row>
    <row r="3359" s="14" customFormat="1">
      <c r="A3359" s="14"/>
      <c r="B3359" s="232"/>
      <c r="C3359" s="233"/>
      <c r="D3359" s="223" t="s">
        <v>129</v>
      </c>
      <c r="E3359" s="234" t="s">
        <v>19</v>
      </c>
      <c r="F3359" s="235" t="s">
        <v>395</v>
      </c>
      <c r="G3359" s="233"/>
      <c r="H3359" s="236">
        <v>2.802</v>
      </c>
      <c r="I3359" s="237"/>
      <c r="J3359" s="233"/>
      <c r="K3359" s="233"/>
      <c r="L3359" s="238"/>
      <c r="M3359" s="239"/>
      <c r="N3359" s="240"/>
      <c r="O3359" s="240"/>
      <c r="P3359" s="240"/>
      <c r="Q3359" s="240"/>
      <c r="R3359" s="240"/>
      <c r="S3359" s="240"/>
      <c r="T3359" s="241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42" t="s">
        <v>129</v>
      </c>
      <c r="AU3359" s="242" t="s">
        <v>81</v>
      </c>
      <c r="AV3359" s="14" t="s">
        <v>81</v>
      </c>
      <c r="AW3359" s="14" t="s">
        <v>33</v>
      </c>
      <c r="AX3359" s="14" t="s">
        <v>71</v>
      </c>
      <c r="AY3359" s="242" t="s">
        <v>117</v>
      </c>
    </row>
    <row r="3360" s="14" customFormat="1">
      <c r="A3360" s="14"/>
      <c r="B3360" s="232"/>
      <c r="C3360" s="233"/>
      <c r="D3360" s="223" t="s">
        <v>129</v>
      </c>
      <c r="E3360" s="234" t="s">
        <v>19</v>
      </c>
      <c r="F3360" s="235" t="s">
        <v>183</v>
      </c>
      <c r="G3360" s="233"/>
      <c r="H3360" s="236">
        <v>1.6599999999999999</v>
      </c>
      <c r="I3360" s="237"/>
      <c r="J3360" s="233"/>
      <c r="K3360" s="233"/>
      <c r="L3360" s="238"/>
      <c r="M3360" s="239"/>
      <c r="N3360" s="240"/>
      <c r="O3360" s="240"/>
      <c r="P3360" s="240"/>
      <c r="Q3360" s="240"/>
      <c r="R3360" s="240"/>
      <c r="S3360" s="240"/>
      <c r="T3360" s="241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42" t="s">
        <v>129</v>
      </c>
      <c r="AU3360" s="242" t="s">
        <v>81</v>
      </c>
      <c r="AV3360" s="14" t="s">
        <v>81</v>
      </c>
      <c r="AW3360" s="14" t="s">
        <v>33</v>
      </c>
      <c r="AX3360" s="14" t="s">
        <v>71</v>
      </c>
      <c r="AY3360" s="242" t="s">
        <v>117</v>
      </c>
    </row>
    <row r="3361" s="13" customFormat="1">
      <c r="A3361" s="13"/>
      <c r="B3361" s="221"/>
      <c r="C3361" s="222"/>
      <c r="D3361" s="223" t="s">
        <v>129</v>
      </c>
      <c r="E3361" s="224" t="s">
        <v>19</v>
      </c>
      <c r="F3361" s="225" t="s">
        <v>184</v>
      </c>
      <c r="G3361" s="222"/>
      <c r="H3361" s="224" t="s">
        <v>19</v>
      </c>
      <c r="I3361" s="226"/>
      <c r="J3361" s="222"/>
      <c r="K3361" s="222"/>
      <c r="L3361" s="227"/>
      <c r="M3361" s="228"/>
      <c r="N3361" s="229"/>
      <c r="O3361" s="229"/>
      <c r="P3361" s="229"/>
      <c r="Q3361" s="229"/>
      <c r="R3361" s="229"/>
      <c r="S3361" s="229"/>
      <c r="T3361" s="230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31" t="s">
        <v>129</v>
      </c>
      <c r="AU3361" s="231" t="s">
        <v>81</v>
      </c>
      <c r="AV3361" s="13" t="s">
        <v>79</v>
      </c>
      <c r="AW3361" s="13" t="s">
        <v>33</v>
      </c>
      <c r="AX3361" s="13" t="s">
        <v>71</v>
      </c>
      <c r="AY3361" s="231" t="s">
        <v>117</v>
      </c>
    </row>
    <row r="3362" s="14" customFormat="1">
      <c r="A3362" s="14"/>
      <c r="B3362" s="232"/>
      <c r="C3362" s="233"/>
      <c r="D3362" s="223" t="s">
        <v>129</v>
      </c>
      <c r="E3362" s="234" t="s">
        <v>19</v>
      </c>
      <c r="F3362" s="235" t="s">
        <v>396</v>
      </c>
      <c r="G3362" s="233"/>
      <c r="H3362" s="236">
        <v>3.4350000000000001</v>
      </c>
      <c r="I3362" s="237"/>
      <c r="J3362" s="233"/>
      <c r="K3362" s="233"/>
      <c r="L3362" s="238"/>
      <c r="M3362" s="239"/>
      <c r="N3362" s="240"/>
      <c r="O3362" s="240"/>
      <c r="P3362" s="240"/>
      <c r="Q3362" s="240"/>
      <c r="R3362" s="240"/>
      <c r="S3362" s="240"/>
      <c r="T3362" s="241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42" t="s">
        <v>129</v>
      </c>
      <c r="AU3362" s="242" t="s">
        <v>81</v>
      </c>
      <c r="AV3362" s="14" t="s">
        <v>81</v>
      </c>
      <c r="AW3362" s="14" t="s">
        <v>33</v>
      </c>
      <c r="AX3362" s="14" t="s">
        <v>71</v>
      </c>
      <c r="AY3362" s="242" t="s">
        <v>117</v>
      </c>
    </row>
    <row r="3363" s="14" customFormat="1">
      <c r="A3363" s="14"/>
      <c r="B3363" s="232"/>
      <c r="C3363" s="233"/>
      <c r="D3363" s="223" t="s">
        <v>129</v>
      </c>
      <c r="E3363" s="234" t="s">
        <v>19</v>
      </c>
      <c r="F3363" s="235" t="s">
        <v>186</v>
      </c>
      <c r="G3363" s="233"/>
      <c r="H3363" s="236">
        <v>1.94</v>
      </c>
      <c r="I3363" s="237"/>
      <c r="J3363" s="233"/>
      <c r="K3363" s="233"/>
      <c r="L3363" s="238"/>
      <c r="M3363" s="239"/>
      <c r="N3363" s="240"/>
      <c r="O3363" s="240"/>
      <c r="P3363" s="240"/>
      <c r="Q3363" s="240"/>
      <c r="R3363" s="240"/>
      <c r="S3363" s="240"/>
      <c r="T3363" s="241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42" t="s">
        <v>129</v>
      </c>
      <c r="AU3363" s="242" t="s">
        <v>81</v>
      </c>
      <c r="AV3363" s="14" t="s">
        <v>81</v>
      </c>
      <c r="AW3363" s="14" t="s">
        <v>33</v>
      </c>
      <c r="AX3363" s="14" t="s">
        <v>71</v>
      </c>
      <c r="AY3363" s="242" t="s">
        <v>117</v>
      </c>
    </row>
    <row r="3364" s="13" customFormat="1">
      <c r="A3364" s="13"/>
      <c r="B3364" s="221"/>
      <c r="C3364" s="222"/>
      <c r="D3364" s="223" t="s">
        <v>129</v>
      </c>
      <c r="E3364" s="224" t="s">
        <v>19</v>
      </c>
      <c r="F3364" s="225" t="s">
        <v>187</v>
      </c>
      <c r="G3364" s="222"/>
      <c r="H3364" s="224" t="s">
        <v>19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1" t="s">
        <v>129</v>
      </c>
      <c r="AU3364" s="231" t="s">
        <v>81</v>
      </c>
      <c r="AV3364" s="13" t="s">
        <v>79</v>
      </c>
      <c r="AW3364" s="13" t="s">
        <v>33</v>
      </c>
      <c r="AX3364" s="13" t="s">
        <v>71</v>
      </c>
      <c r="AY3364" s="231" t="s">
        <v>117</v>
      </c>
    </row>
    <row r="3365" s="14" customFormat="1">
      <c r="A3365" s="14"/>
      <c r="B3365" s="232"/>
      <c r="C3365" s="233"/>
      <c r="D3365" s="223" t="s">
        <v>129</v>
      </c>
      <c r="E3365" s="234" t="s">
        <v>19</v>
      </c>
      <c r="F3365" s="235" t="s">
        <v>397</v>
      </c>
      <c r="G3365" s="233"/>
      <c r="H3365" s="236">
        <v>2.6669999999999998</v>
      </c>
      <c r="I3365" s="237"/>
      <c r="J3365" s="233"/>
      <c r="K3365" s="233"/>
      <c r="L3365" s="238"/>
      <c r="M3365" s="239"/>
      <c r="N3365" s="240"/>
      <c r="O3365" s="240"/>
      <c r="P3365" s="240"/>
      <c r="Q3365" s="240"/>
      <c r="R3365" s="240"/>
      <c r="S3365" s="240"/>
      <c r="T3365" s="241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42" t="s">
        <v>129</v>
      </c>
      <c r="AU3365" s="242" t="s">
        <v>81</v>
      </c>
      <c r="AV3365" s="14" t="s">
        <v>81</v>
      </c>
      <c r="AW3365" s="14" t="s">
        <v>33</v>
      </c>
      <c r="AX3365" s="14" t="s">
        <v>71</v>
      </c>
      <c r="AY3365" s="242" t="s">
        <v>117</v>
      </c>
    </row>
    <row r="3366" s="14" customFormat="1">
      <c r="A3366" s="14"/>
      <c r="B3366" s="232"/>
      <c r="C3366" s="233"/>
      <c r="D3366" s="223" t="s">
        <v>129</v>
      </c>
      <c r="E3366" s="234" t="s">
        <v>19</v>
      </c>
      <c r="F3366" s="235" t="s">
        <v>189</v>
      </c>
      <c r="G3366" s="233"/>
      <c r="H3366" s="236">
        <v>1.6000000000000001</v>
      </c>
      <c r="I3366" s="237"/>
      <c r="J3366" s="233"/>
      <c r="K3366" s="233"/>
      <c r="L3366" s="238"/>
      <c r="M3366" s="239"/>
      <c r="N3366" s="240"/>
      <c r="O3366" s="240"/>
      <c r="P3366" s="240"/>
      <c r="Q3366" s="240"/>
      <c r="R3366" s="240"/>
      <c r="S3366" s="240"/>
      <c r="T3366" s="241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42" t="s">
        <v>129</v>
      </c>
      <c r="AU3366" s="242" t="s">
        <v>81</v>
      </c>
      <c r="AV3366" s="14" t="s">
        <v>81</v>
      </c>
      <c r="AW3366" s="14" t="s">
        <v>33</v>
      </c>
      <c r="AX3366" s="14" t="s">
        <v>71</v>
      </c>
      <c r="AY3366" s="242" t="s">
        <v>117</v>
      </c>
    </row>
    <row r="3367" s="13" customFormat="1">
      <c r="A3367" s="13"/>
      <c r="B3367" s="221"/>
      <c r="C3367" s="222"/>
      <c r="D3367" s="223" t="s">
        <v>129</v>
      </c>
      <c r="E3367" s="224" t="s">
        <v>19</v>
      </c>
      <c r="F3367" s="225" t="s">
        <v>190</v>
      </c>
      <c r="G3367" s="222"/>
      <c r="H3367" s="224" t="s">
        <v>19</v>
      </c>
      <c r="I3367" s="226"/>
      <c r="J3367" s="222"/>
      <c r="K3367" s="222"/>
      <c r="L3367" s="227"/>
      <c r="M3367" s="228"/>
      <c r="N3367" s="229"/>
      <c r="O3367" s="229"/>
      <c r="P3367" s="229"/>
      <c r="Q3367" s="229"/>
      <c r="R3367" s="229"/>
      <c r="S3367" s="229"/>
      <c r="T3367" s="230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31" t="s">
        <v>129</v>
      </c>
      <c r="AU3367" s="231" t="s">
        <v>81</v>
      </c>
      <c r="AV3367" s="13" t="s">
        <v>79</v>
      </c>
      <c r="AW3367" s="13" t="s">
        <v>33</v>
      </c>
      <c r="AX3367" s="13" t="s">
        <v>71</v>
      </c>
      <c r="AY3367" s="231" t="s">
        <v>117</v>
      </c>
    </row>
    <row r="3368" s="14" customFormat="1">
      <c r="A3368" s="14"/>
      <c r="B3368" s="232"/>
      <c r="C3368" s="233"/>
      <c r="D3368" s="223" t="s">
        <v>129</v>
      </c>
      <c r="E3368" s="234" t="s">
        <v>19</v>
      </c>
      <c r="F3368" s="235" t="s">
        <v>398</v>
      </c>
      <c r="G3368" s="233"/>
      <c r="H3368" s="236">
        <v>3.1190000000000002</v>
      </c>
      <c r="I3368" s="237"/>
      <c r="J3368" s="233"/>
      <c r="K3368" s="233"/>
      <c r="L3368" s="238"/>
      <c r="M3368" s="239"/>
      <c r="N3368" s="240"/>
      <c r="O3368" s="240"/>
      <c r="P3368" s="240"/>
      <c r="Q3368" s="240"/>
      <c r="R3368" s="240"/>
      <c r="S3368" s="240"/>
      <c r="T3368" s="241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42" t="s">
        <v>129</v>
      </c>
      <c r="AU3368" s="242" t="s">
        <v>81</v>
      </c>
      <c r="AV3368" s="14" t="s">
        <v>81</v>
      </c>
      <c r="AW3368" s="14" t="s">
        <v>33</v>
      </c>
      <c r="AX3368" s="14" t="s">
        <v>71</v>
      </c>
      <c r="AY3368" s="242" t="s">
        <v>117</v>
      </c>
    </row>
    <row r="3369" s="14" customFormat="1">
      <c r="A3369" s="14"/>
      <c r="B3369" s="232"/>
      <c r="C3369" s="233"/>
      <c r="D3369" s="223" t="s">
        <v>129</v>
      </c>
      <c r="E3369" s="234" t="s">
        <v>19</v>
      </c>
      <c r="F3369" s="235" t="s">
        <v>192</v>
      </c>
      <c r="G3369" s="233"/>
      <c r="H3369" s="236">
        <v>1.8</v>
      </c>
      <c r="I3369" s="237"/>
      <c r="J3369" s="233"/>
      <c r="K3369" s="233"/>
      <c r="L3369" s="238"/>
      <c r="M3369" s="239"/>
      <c r="N3369" s="240"/>
      <c r="O3369" s="240"/>
      <c r="P3369" s="240"/>
      <c r="Q3369" s="240"/>
      <c r="R3369" s="240"/>
      <c r="S3369" s="240"/>
      <c r="T3369" s="241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42" t="s">
        <v>129</v>
      </c>
      <c r="AU3369" s="242" t="s">
        <v>81</v>
      </c>
      <c r="AV3369" s="14" t="s">
        <v>81</v>
      </c>
      <c r="AW3369" s="14" t="s">
        <v>33</v>
      </c>
      <c r="AX3369" s="14" t="s">
        <v>71</v>
      </c>
      <c r="AY3369" s="242" t="s">
        <v>117</v>
      </c>
    </row>
    <row r="3370" s="13" customFormat="1">
      <c r="A3370" s="13"/>
      <c r="B3370" s="221"/>
      <c r="C3370" s="222"/>
      <c r="D3370" s="223" t="s">
        <v>129</v>
      </c>
      <c r="E3370" s="224" t="s">
        <v>19</v>
      </c>
      <c r="F3370" s="225" t="s">
        <v>193</v>
      </c>
      <c r="G3370" s="222"/>
      <c r="H3370" s="224" t="s">
        <v>19</v>
      </c>
      <c r="I3370" s="226"/>
      <c r="J3370" s="222"/>
      <c r="K3370" s="222"/>
      <c r="L3370" s="227"/>
      <c r="M3370" s="228"/>
      <c r="N3370" s="229"/>
      <c r="O3370" s="229"/>
      <c r="P3370" s="229"/>
      <c r="Q3370" s="229"/>
      <c r="R3370" s="229"/>
      <c r="S3370" s="229"/>
      <c r="T3370" s="230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31" t="s">
        <v>129</v>
      </c>
      <c r="AU3370" s="231" t="s">
        <v>81</v>
      </c>
      <c r="AV3370" s="13" t="s">
        <v>79</v>
      </c>
      <c r="AW3370" s="13" t="s">
        <v>33</v>
      </c>
      <c r="AX3370" s="13" t="s">
        <v>71</v>
      </c>
      <c r="AY3370" s="231" t="s">
        <v>117</v>
      </c>
    </row>
    <row r="3371" s="14" customFormat="1">
      <c r="A3371" s="14"/>
      <c r="B3371" s="232"/>
      <c r="C3371" s="233"/>
      <c r="D3371" s="223" t="s">
        <v>129</v>
      </c>
      <c r="E3371" s="234" t="s">
        <v>19</v>
      </c>
      <c r="F3371" s="235" t="s">
        <v>399</v>
      </c>
      <c r="G3371" s="233"/>
      <c r="H3371" s="236">
        <v>3.706</v>
      </c>
      <c r="I3371" s="237"/>
      <c r="J3371" s="233"/>
      <c r="K3371" s="233"/>
      <c r="L3371" s="238"/>
      <c r="M3371" s="239"/>
      <c r="N3371" s="240"/>
      <c r="O3371" s="240"/>
      <c r="P3371" s="240"/>
      <c r="Q3371" s="240"/>
      <c r="R3371" s="240"/>
      <c r="S3371" s="240"/>
      <c r="T3371" s="241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42" t="s">
        <v>129</v>
      </c>
      <c r="AU3371" s="242" t="s">
        <v>81</v>
      </c>
      <c r="AV3371" s="14" t="s">
        <v>81</v>
      </c>
      <c r="AW3371" s="14" t="s">
        <v>33</v>
      </c>
      <c r="AX3371" s="14" t="s">
        <v>71</v>
      </c>
      <c r="AY3371" s="242" t="s">
        <v>117</v>
      </c>
    </row>
    <row r="3372" s="14" customFormat="1">
      <c r="A3372" s="14"/>
      <c r="B3372" s="232"/>
      <c r="C3372" s="233"/>
      <c r="D3372" s="223" t="s">
        <v>129</v>
      </c>
      <c r="E3372" s="234" t="s">
        <v>19</v>
      </c>
      <c r="F3372" s="235" t="s">
        <v>195</v>
      </c>
      <c r="G3372" s="233"/>
      <c r="H3372" s="236">
        <v>2.0600000000000001</v>
      </c>
      <c r="I3372" s="237"/>
      <c r="J3372" s="233"/>
      <c r="K3372" s="233"/>
      <c r="L3372" s="238"/>
      <c r="M3372" s="239"/>
      <c r="N3372" s="240"/>
      <c r="O3372" s="240"/>
      <c r="P3372" s="240"/>
      <c r="Q3372" s="240"/>
      <c r="R3372" s="240"/>
      <c r="S3372" s="240"/>
      <c r="T3372" s="241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42" t="s">
        <v>129</v>
      </c>
      <c r="AU3372" s="242" t="s">
        <v>81</v>
      </c>
      <c r="AV3372" s="14" t="s">
        <v>81</v>
      </c>
      <c r="AW3372" s="14" t="s">
        <v>33</v>
      </c>
      <c r="AX3372" s="14" t="s">
        <v>71</v>
      </c>
      <c r="AY3372" s="242" t="s">
        <v>117</v>
      </c>
    </row>
    <row r="3373" s="13" customFormat="1">
      <c r="A3373" s="13"/>
      <c r="B3373" s="221"/>
      <c r="C3373" s="222"/>
      <c r="D3373" s="223" t="s">
        <v>129</v>
      </c>
      <c r="E3373" s="224" t="s">
        <v>19</v>
      </c>
      <c r="F3373" s="225" t="s">
        <v>196</v>
      </c>
      <c r="G3373" s="222"/>
      <c r="H3373" s="224" t="s">
        <v>19</v>
      </c>
      <c r="I3373" s="226"/>
      <c r="J3373" s="222"/>
      <c r="K3373" s="222"/>
      <c r="L3373" s="227"/>
      <c r="M3373" s="228"/>
      <c r="N3373" s="229"/>
      <c r="O3373" s="229"/>
      <c r="P3373" s="229"/>
      <c r="Q3373" s="229"/>
      <c r="R3373" s="229"/>
      <c r="S3373" s="229"/>
      <c r="T3373" s="230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31" t="s">
        <v>129</v>
      </c>
      <c r="AU3373" s="231" t="s">
        <v>81</v>
      </c>
      <c r="AV3373" s="13" t="s">
        <v>79</v>
      </c>
      <c r="AW3373" s="13" t="s">
        <v>33</v>
      </c>
      <c r="AX3373" s="13" t="s">
        <v>71</v>
      </c>
      <c r="AY3373" s="231" t="s">
        <v>117</v>
      </c>
    </row>
    <row r="3374" s="14" customFormat="1">
      <c r="A3374" s="14"/>
      <c r="B3374" s="232"/>
      <c r="C3374" s="233"/>
      <c r="D3374" s="223" t="s">
        <v>129</v>
      </c>
      <c r="E3374" s="234" t="s">
        <v>19</v>
      </c>
      <c r="F3374" s="235" t="s">
        <v>400</v>
      </c>
      <c r="G3374" s="233"/>
      <c r="H3374" s="236">
        <v>2.2149999999999999</v>
      </c>
      <c r="I3374" s="237"/>
      <c r="J3374" s="233"/>
      <c r="K3374" s="233"/>
      <c r="L3374" s="238"/>
      <c r="M3374" s="239"/>
      <c r="N3374" s="240"/>
      <c r="O3374" s="240"/>
      <c r="P3374" s="240"/>
      <c r="Q3374" s="240"/>
      <c r="R3374" s="240"/>
      <c r="S3374" s="240"/>
      <c r="T3374" s="241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42" t="s">
        <v>129</v>
      </c>
      <c r="AU3374" s="242" t="s">
        <v>81</v>
      </c>
      <c r="AV3374" s="14" t="s">
        <v>81</v>
      </c>
      <c r="AW3374" s="14" t="s">
        <v>33</v>
      </c>
      <c r="AX3374" s="14" t="s">
        <v>71</v>
      </c>
      <c r="AY3374" s="242" t="s">
        <v>117</v>
      </c>
    </row>
    <row r="3375" s="14" customFormat="1">
      <c r="A3375" s="14"/>
      <c r="B3375" s="232"/>
      <c r="C3375" s="233"/>
      <c r="D3375" s="223" t="s">
        <v>129</v>
      </c>
      <c r="E3375" s="234" t="s">
        <v>19</v>
      </c>
      <c r="F3375" s="235" t="s">
        <v>198</v>
      </c>
      <c r="G3375" s="233"/>
      <c r="H3375" s="236">
        <v>1.48</v>
      </c>
      <c r="I3375" s="237"/>
      <c r="J3375" s="233"/>
      <c r="K3375" s="233"/>
      <c r="L3375" s="238"/>
      <c r="M3375" s="239"/>
      <c r="N3375" s="240"/>
      <c r="O3375" s="240"/>
      <c r="P3375" s="240"/>
      <c r="Q3375" s="240"/>
      <c r="R3375" s="240"/>
      <c r="S3375" s="240"/>
      <c r="T3375" s="241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42" t="s">
        <v>129</v>
      </c>
      <c r="AU3375" s="242" t="s">
        <v>81</v>
      </c>
      <c r="AV3375" s="14" t="s">
        <v>81</v>
      </c>
      <c r="AW3375" s="14" t="s">
        <v>33</v>
      </c>
      <c r="AX3375" s="14" t="s">
        <v>71</v>
      </c>
      <c r="AY3375" s="242" t="s">
        <v>117</v>
      </c>
    </row>
    <row r="3376" s="13" customFormat="1">
      <c r="A3376" s="13"/>
      <c r="B3376" s="221"/>
      <c r="C3376" s="222"/>
      <c r="D3376" s="223" t="s">
        <v>129</v>
      </c>
      <c r="E3376" s="224" t="s">
        <v>19</v>
      </c>
      <c r="F3376" s="225" t="s">
        <v>199</v>
      </c>
      <c r="G3376" s="222"/>
      <c r="H3376" s="224" t="s">
        <v>19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1" t="s">
        <v>129</v>
      </c>
      <c r="AU3376" s="231" t="s">
        <v>81</v>
      </c>
      <c r="AV3376" s="13" t="s">
        <v>79</v>
      </c>
      <c r="AW3376" s="13" t="s">
        <v>33</v>
      </c>
      <c r="AX3376" s="13" t="s">
        <v>71</v>
      </c>
      <c r="AY3376" s="231" t="s">
        <v>117</v>
      </c>
    </row>
    <row r="3377" s="14" customFormat="1">
      <c r="A3377" s="14"/>
      <c r="B3377" s="232"/>
      <c r="C3377" s="233"/>
      <c r="D3377" s="223" t="s">
        <v>129</v>
      </c>
      <c r="E3377" s="234" t="s">
        <v>19</v>
      </c>
      <c r="F3377" s="235" t="s">
        <v>401</v>
      </c>
      <c r="G3377" s="233"/>
      <c r="H3377" s="236">
        <v>10.667</v>
      </c>
      <c r="I3377" s="237"/>
      <c r="J3377" s="233"/>
      <c r="K3377" s="233"/>
      <c r="L3377" s="238"/>
      <c r="M3377" s="239"/>
      <c r="N3377" s="240"/>
      <c r="O3377" s="240"/>
      <c r="P3377" s="240"/>
      <c r="Q3377" s="240"/>
      <c r="R3377" s="240"/>
      <c r="S3377" s="240"/>
      <c r="T3377" s="241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42" t="s">
        <v>129</v>
      </c>
      <c r="AU3377" s="242" t="s">
        <v>81</v>
      </c>
      <c r="AV3377" s="14" t="s">
        <v>81</v>
      </c>
      <c r="AW3377" s="14" t="s">
        <v>33</v>
      </c>
      <c r="AX3377" s="14" t="s">
        <v>71</v>
      </c>
      <c r="AY3377" s="242" t="s">
        <v>117</v>
      </c>
    </row>
    <row r="3378" s="14" customFormat="1">
      <c r="A3378" s="14"/>
      <c r="B3378" s="232"/>
      <c r="C3378" s="233"/>
      <c r="D3378" s="223" t="s">
        <v>129</v>
      </c>
      <c r="E3378" s="234" t="s">
        <v>19</v>
      </c>
      <c r="F3378" s="235" t="s">
        <v>201</v>
      </c>
      <c r="G3378" s="233"/>
      <c r="H3378" s="236">
        <v>6.7199999999999998</v>
      </c>
      <c r="I3378" s="237"/>
      <c r="J3378" s="233"/>
      <c r="K3378" s="233"/>
      <c r="L3378" s="238"/>
      <c r="M3378" s="239"/>
      <c r="N3378" s="240"/>
      <c r="O3378" s="240"/>
      <c r="P3378" s="240"/>
      <c r="Q3378" s="240"/>
      <c r="R3378" s="240"/>
      <c r="S3378" s="240"/>
      <c r="T3378" s="241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42" t="s">
        <v>129</v>
      </c>
      <c r="AU3378" s="242" t="s">
        <v>81</v>
      </c>
      <c r="AV3378" s="14" t="s">
        <v>81</v>
      </c>
      <c r="AW3378" s="14" t="s">
        <v>33</v>
      </c>
      <c r="AX3378" s="14" t="s">
        <v>71</v>
      </c>
      <c r="AY3378" s="242" t="s">
        <v>117</v>
      </c>
    </row>
    <row r="3379" s="13" customFormat="1">
      <c r="A3379" s="13"/>
      <c r="B3379" s="221"/>
      <c r="C3379" s="222"/>
      <c r="D3379" s="223" t="s">
        <v>129</v>
      </c>
      <c r="E3379" s="224" t="s">
        <v>19</v>
      </c>
      <c r="F3379" s="225" t="s">
        <v>202</v>
      </c>
      <c r="G3379" s="222"/>
      <c r="H3379" s="224" t="s">
        <v>19</v>
      </c>
      <c r="I3379" s="226"/>
      <c r="J3379" s="222"/>
      <c r="K3379" s="222"/>
      <c r="L3379" s="227"/>
      <c r="M3379" s="228"/>
      <c r="N3379" s="229"/>
      <c r="O3379" s="229"/>
      <c r="P3379" s="229"/>
      <c r="Q3379" s="229"/>
      <c r="R3379" s="229"/>
      <c r="S3379" s="229"/>
      <c r="T3379" s="230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31" t="s">
        <v>129</v>
      </c>
      <c r="AU3379" s="231" t="s">
        <v>81</v>
      </c>
      <c r="AV3379" s="13" t="s">
        <v>79</v>
      </c>
      <c r="AW3379" s="13" t="s">
        <v>33</v>
      </c>
      <c r="AX3379" s="13" t="s">
        <v>71</v>
      </c>
      <c r="AY3379" s="231" t="s">
        <v>117</v>
      </c>
    </row>
    <row r="3380" s="14" customFormat="1">
      <c r="A3380" s="14"/>
      <c r="B3380" s="232"/>
      <c r="C3380" s="233"/>
      <c r="D3380" s="223" t="s">
        <v>129</v>
      </c>
      <c r="E3380" s="234" t="s">
        <v>19</v>
      </c>
      <c r="F3380" s="235" t="s">
        <v>402</v>
      </c>
      <c r="G3380" s="233"/>
      <c r="H3380" s="236">
        <v>3.4350000000000001</v>
      </c>
      <c r="I3380" s="237"/>
      <c r="J3380" s="233"/>
      <c r="K3380" s="233"/>
      <c r="L3380" s="238"/>
      <c r="M3380" s="239"/>
      <c r="N3380" s="240"/>
      <c r="O3380" s="240"/>
      <c r="P3380" s="240"/>
      <c r="Q3380" s="240"/>
      <c r="R3380" s="240"/>
      <c r="S3380" s="240"/>
      <c r="T3380" s="241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42" t="s">
        <v>129</v>
      </c>
      <c r="AU3380" s="242" t="s">
        <v>81</v>
      </c>
      <c r="AV3380" s="14" t="s">
        <v>81</v>
      </c>
      <c r="AW3380" s="14" t="s">
        <v>33</v>
      </c>
      <c r="AX3380" s="14" t="s">
        <v>71</v>
      </c>
      <c r="AY3380" s="242" t="s">
        <v>117</v>
      </c>
    </row>
    <row r="3381" s="14" customFormat="1">
      <c r="A3381" s="14"/>
      <c r="B3381" s="232"/>
      <c r="C3381" s="233"/>
      <c r="D3381" s="223" t="s">
        <v>129</v>
      </c>
      <c r="E3381" s="234" t="s">
        <v>19</v>
      </c>
      <c r="F3381" s="235" t="s">
        <v>204</v>
      </c>
      <c r="G3381" s="233"/>
      <c r="H3381" s="236">
        <v>2.0800000000000001</v>
      </c>
      <c r="I3381" s="237"/>
      <c r="J3381" s="233"/>
      <c r="K3381" s="233"/>
      <c r="L3381" s="238"/>
      <c r="M3381" s="239"/>
      <c r="N3381" s="240"/>
      <c r="O3381" s="240"/>
      <c r="P3381" s="240"/>
      <c r="Q3381" s="240"/>
      <c r="R3381" s="240"/>
      <c r="S3381" s="240"/>
      <c r="T3381" s="241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42" t="s">
        <v>129</v>
      </c>
      <c r="AU3381" s="242" t="s">
        <v>81</v>
      </c>
      <c r="AV3381" s="14" t="s">
        <v>81</v>
      </c>
      <c r="AW3381" s="14" t="s">
        <v>33</v>
      </c>
      <c r="AX3381" s="14" t="s">
        <v>71</v>
      </c>
      <c r="AY3381" s="242" t="s">
        <v>117</v>
      </c>
    </row>
    <row r="3382" s="13" customFormat="1">
      <c r="A3382" s="13"/>
      <c r="B3382" s="221"/>
      <c r="C3382" s="222"/>
      <c r="D3382" s="223" t="s">
        <v>129</v>
      </c>
      <c r="E3382" s="224" t="s">
        <v>19</v>
      </c>
      <c r="F3382" s="225" t="s">
        <v>205</v>
      </c>
      <c r="G3382" s="222"/>
      <c r="H3382" s="224" t="s">
        <v>19</v>
      </c>
      <c r="I3382" s="226"/>
      <c r="J3382" s="222"/>
      <c r="K3382" s="222"/>
      <c r="L3382" s="227"/>
      <c r="M3382" s="228"/>
      <c r="N3382" s="229"/>
      <c r="O3382" s="229"/>
      <c r="P3382" s="229"/>
      <c r="Q3382" s="229"/>
      <c r="R3382" s="229"/>
      <c r="S3382" s="229"/>
      <c r="T3382" s="230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31" t="s">
        <v>129</v>
      </c>
      <c r="AU3382" s="231" t="s">
        <v>81</v>
      </c>
      <c r="AV3382" s="13" t="s">
        <v>79</v>
      </c>
      <c r="AW3382" s="13" t="s">
        <v>33</v>
      </c>
      <c r="AX3382" s="13" t="s">
        <v>71</v>
      </c>
      <c r="AY3382" s="231" t="s">
        <v>117</v>
      </c>
    </row>
    <row r="3383" s="14" customFormat="1">
      <c r="A3383" s="14"/>
      <c r="B3383" s="232"/>
      <c r="C3383" s="233"/>
      <c r="D3383" s="223" t="s">
        <v>129</v>
      </c>
      <c r="E3383" s="234" t="s">
        <v>19</v>
      </c>
      <c r="F3383" s="235" t="s">
        <v>403</v>
      </c>
      <c r="G3383" s="233"/>
      <c r="H3383" s="236">
        <v>3.2090000000000001</v>
      </c>
      <c r="I3383" s="237"/>
      <c r="J3383" s="233"/>
      <c r="K3383" s="233"/>
      <c r="L3383" s="238"/>
      <c r="M3383" s="239"/>
      <c r="N3383" s="240"/>
      <c r="O3383" s="240"/>
      <c r="P3383" s="240"/>
      <c r="Q3383" s="240"/>
      <c r="R3383" s="240"/>
      <c r="S3383" s="240"/>
      <c r="T3383" s="241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42" t="s">
        <v>129</v>
      </c>
      <c r="AU3383" s="242" t="s">
        <v>81</v>
      </c>
      <c r="AV3383" s="14" t="s">
        <v>81</v>
      </c>
      <c r="AW3383" s="14" t="s">
        <v>33</v>
      </c>
      <c r="AX3383" s="14" t="s">
        <v>71</v>
      </c>
      <c r="AY3383" s="242" t="s">
        <v>117</v>
      </c>
    </row>
    <row r="3384" s="14" customFormat="1">
      <c r="A3384" s="14"/>
      <c r="B3384" s="232"/>
      <c r="C3384" s="233"/>
      <c r="D3384" s="223" t="s">
        <v>129</v>
      </c>
      <c r="E3384" s="234" t="s">
        <v>19</v>
      </c>
      <c r="F3384" s="235" t="s">
        <v>207</v>
      </c>
      <c r="G3384" s="233"/>
      <c r="H3384" s="236">
        <v>1.78</v>
      </c>
      <c r="I3384" s="237"/>
      <c r="J3384" s="233"/>
      <c r="K3384" s="233"/>
      <c r="L3384" s="238"/>
      <c r="M3384" s="239"/>
      <c r="N3384" s="240"/>
      <c r="O3384" s="240"/>
      <c r="P3384" s="240"/>
      <c r="Q3384" s="240"/>
      <c r="R3384" s="240"/>
      <c r="S3384" s="240"/>
      <c r="T3384" s="241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42" t="s">
        <v>129</v>
      </c>
      <c r="AU3384" s="242" t="s">
        <v>81</v>
      </c>
      <c r="AV3384" s="14" t="s">
        <v>81</v>
      </c>
      <c r="AW3384" s="14" t="s">
        <v>33</v>
      </c>
      <c r="AX3384" s="14" t="s">
        <v>71</v>
      </c>
      <c r="AY3384" s="242" t="s">
        <v>117</v>
      </c>
    </row>
    <row r="3385" s="13" customFormat="1">
      <c r="A3385" s="13"/>
      <c r="B3385" s="221"/>
      <c r="C3385" s="222"/>
      <c r="D3385" s="223" t="s">
        <v>129</v>
      </c>
      <c r="E3385" s="224" t="s">
        <v>19</v>
      </c>
      <c r="F3385" s="225" t="s">
        <v>208</v>
      </c>
      <c r="G3385" s="222"/>
      <c r="H3385" s="224" t="s">
        <v>19</v>
      </c>
      <c r="I3385" s="226"/>
      <c r="J3385" s="222"/>
      <c r="K3385" s="222"/>
      <c r="L3385" s="227"/>
      <c r="M3385" s="228"/>
      <c r="N3385" s="229"/>
      <c r="O3385" s="229"/>
      <c r="P3385" s="229"/>
      <c r="Q3385" s="229"/>
      <c r="R3385" s="229"/>
      <c r="S3385" s="229"/>
      <c r="T3385" s="230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31" t="s">
        <v>129</v>
      </c>
      <c r="AU3385" s="231" t="s">
        <v>81</v>
      </c>
      <c r="AV3385" s="13" t="s">
        <v>79</v>
      </c>
      <c r="AW3385" s="13" t="s">
        <v>33</v>
      </c>
      <c r="AX3385" s="13" t="s">
        <v>71</v>
      </c>
      <c r="AY3385" s="231" t="s">
        <v>117</v>
      </c>
    </row>
    <row r="3386" s="14" customFormat="1">
      <c r="A3386" s="14"/>
      <c r="B3386" s="232"/>
      <c r="C3386" s="233"/>
      <c r="D3386" s="223" t="s">
        <v>129</v>
      </c>
      <c r="E3386" s="234" t="s">
        <v>19</v>
      </c>
      <c r="F3386" s="235" t="s">
        <v>404</v>
      </c>
      <c r="G3386" s="233"/>
      <c r="H3386" s="236">
        <v>3.2090000000000001</v>
      </c>
      <c r="I3386" s="237"/>
      <c r="J3386" s="233"/>
      <c r="K3386" s="233"/>
      <c r="L3386" s="238"/>
      <c r="M3386" s="239"/>
      <c r="N3386" s="240"/>
      <c r="O3386" s="240"/>
      <c r="P3386" s="240"/>
      <c r="Q3386" s="240"/>
      <c r="R3386" s="240"/>
      <c r="S3386" s="240"/>
      <c r="T3386" s="241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42" t="s">
        <v>129</v>
      </c>
      <c r="AU3386" s="242" t="s">
        <v>81</v>
      </c>
      <c r="AV3386" s="14" t="s">
        <v>81</v>
      </c>
      <c r="AW3386" s="14" t="s">
        <v>33</v>
      </c>
      <c r="AX3386" s="14" t="s">
        <v>71</v>
      </c>
      <c r="AY3386" s="242" t="s">
        <v>117</v>
      </c>
    </row>
    <row r="3387" s="14" customFormat="1">
      <c r="A3387" s="14"/>
      <c r="B3387" s="232"/>
      <c r="C3387" s="233"/>
      <c r="D3387" s="223" t="s">
        <v>129</v>
      </c>
      <c r="E3387" s="234" t="s">
        <v>19</v>
      </c>
      <c r="F3387" s="235" t="s">
        <v>210</v>
      </c>
      <c r="G3387" s="233"/>
      <c r="H3387" s="236">
        <v>1.8200000000000001</v>
      </c>
      <c r="I3387" s="237"/>
      <c r="J3387" s="233"/>
      <c r="K3387" s="233"/>
      <c r="L3387" s="238"/>
      <c r="M3387" s="239"/>
      <c r="N3387" s="240"/>
      <c r="O3387" s="240"/>
      <c r="P3387" s="240"/>
      <c r="Q3387" s="240"/>
      <c r="R3387" s="240"/>
      <c r="S3387" s="240"/>
      <c r="T3387" s="241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42" t="s">
        <v>129</v>
      </c>
      <c r="AU3387" s="242" t="s">
        <v>81</v>
      </c>
      <c r="AV3387" s="14" t="s">
        <v>81</v>
      </c>
      <c r="AW3387" s="14" t="s">
        <v>33</v>
      </c>
      <c r="AX3387" s="14" t="s">
        <v>71</v>
      </c>
      <c r="AY3387" s="242" t="s">
        <v>117</v>
      </c>
    </row>
    <row r="3388" s="13" customFormat="1">
      <c r="A3388" s="13"/>
      <c r="B3388" s="221"/>
      <c r="C3388" s="222"/>
      <c r="D3388" s="223" t="s">
        <v>129</v>
      </c>
      <c r="E3388" s="224" t="s">
        <v>19</v>
      </c>
      <c r="F3388" s="225" t="s">
        <v>211</v>
      </c>
      <c r="G3388" s="222"/>
      <c r="H3388" s="224" t="s">
        <v>19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1" t="s">
        <v>129</v>
      </c>
      <c r="AU3388" s="231" t="s">
        <v>81</v>
      </c>
      <c r="AV3388" s="13" t="s">
        <v>79</v>
      </c>
      <c r="AW3388" s="13" t="s">
        <v>33</v>
      </c>
      <c r="AX3388" s="13" t="s">
        <v>71</v>
      </c>
      <c r="AY3388" s="231" t="s">
        <v>117</v>
      </c>
    </row>
    <row r="3389" s="14" customFormat="1">
      <c r="A3389" s="14"/>
      <c r="B3389" s="232"/>
      <c r="C3389" s="233"/>
      <c r="D3389" s="223" t="s">
        <v>129</v>
      </c>
      <c r="E3389" s="234" t="s">
        <v>19</v>
      </c>
      <c r="F3389" s="235" t="s">
        <v>405</v>
      </c>
      <c r="G3389" s="233"/>
      <c r="H3389" s="236">
        <v>7.3220000000000001</v>
      </c>
      <c r="I3389" s="237"/>
      <c r="J3389" s="233"/>
      <c r="K3389" s="233"/>
      <c r="L3389" s="238"/>
      <c r="M3389" s="239"/>
      <c r="N3389" s="240"/>
      <c r="O3389" s="240"/>
      <c r="P3389" s="240"/>
      <c r="Q3389" s="240"/>
      <c r="R3389" s="240"/>
      <c r="S3389" s="240"/>
      <c r="T3389" s="241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42" t="s">
        <v>129</v>
      </c>
      <c r="AU3389" s="242" t="s">
        <v>81</v>
      </c>
      <c r="AV3389" s="14" t="s">
        <v>81</v>
      </c>
      <c r="AW3389" s="14" t="s">
        <v>33</v>
      </c>
      <c r="AX3389" s="14" t="s">
        <v>71</v>
      </c>
      <c r="AY3389" s="242" t="s">
        <v>117</v>
      </c>
    </row>
    <row r="3390" s="14" customFormat="1">
      <c r="A3390" s="14"/>
      <c r="B3390" s="232"/>
      <c r="C3390" s="233"/>
      <c r="D3390" s="223" t="s">
        <v>129</v>
      </c>
      <c r="E3390" s="234" t="s">
        <v>19</v>
      </c>
      <c r="F3390" s="235" t="s">
        <v>213</v>
      </c>
      <c r="G3390" s="233"/>
      <c r="H3390" s="236">
        <v>1.52</v>
      </c>
      <c r="I3390" s="237"/>
      <c r="J3390" s="233"/>
      <c r="K3390" s="233"/>
      <c r="L3390" s="238"/>
      <c r="M3390" s="239"/>
      <c r="N3390" s="240"/>
      <c r="O3390" s="240"/>
      <c r="P3390" s="240"/>
      <c r="Q3390" s="240"/>
      <c r="R3390" s="240"/>
      <c r="S3390" s="240"/>
      <c r="T3390" s="241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42" t="s">
        <v>129</v>
      </c>
      <c r="AU3390" s="242" t="s">
        <v>81</v>
      </c>
      <c r="AV3390" s="14" t="s">
        <v>81</v>
      </c>
      <c r="AW3390" s="14" t="s">
        <v>33</v>
      </c>
      <c r="AX3390" s="14" t="s">
        <v>71</v>
      </c>
      <c r="AY3390" s="242" t="s">
        <v>117</v>
      </c>
    </row>
    <row r="3391" s="13" customFormat="1">
      <c r="A3391" s="13"/>
      <c r="B3391" s="221"/>
      <c r="C3391" s="222"/>
      <c r="D3391" s="223" t="s">
        <v>129</v>
      </c>
      <c r="E3391" s="224" t="s">
        <v>19</v>
      </c>
      <c r="F3391" s="225" t="s">
        <v>214</v>
      </c>
      <c r="G3391" s="222"/>
      <c r="H3391" s="224" t="s">
        <v>19</v>
      </c>
      <c r="I3391" s="226"/>
      <c r="J3391" s="222"/>
      <c r="K3391" s="222"/>
      <c r="L3391" s="227"/>
      <c r="M3391" s="228"/>
      <c r="N3391" s="229"/>
      <c r="O3391" s="229"/>
      <c r="P3391" s="229"/>
      <c r="Q3391" s="229"/>
      <c r="R3391" s="229"/>
      <c r="S3391" s="229"/>
      <c r="T3391" s="230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31" t="s">
        <v>129</v>
      </c>
      <c r="AU3391" s="231" t="s">
        <v>81</v>
      </c>
      <c r="AV3391" s="13" t="s">
        <v>79</v>
      </c>
      <c r="AW3391" s="13" t="s">
        <v>33</v>
      </c>
      <c r="AX3391" s="13" t="s">
        <v>71</v>
      </c>
      <c r="AY3391" s="231" t="s">
        <v>117</v>
      </c>
    </row>
    <row r="3392" s="14" customFormat="1">
      <c r="A3392" s="14"/>
      <c r="B3392" s="232"/>
      <c r="C3392" s="233"/>
      <c r="D3392" s="223" t="s">
        <v>129</v>
      </c>
      <c r="E3392" s="234" t="s">
        <v>19</v>
      </c>
      <c r="F3392" s="235" t="s">
        <v>406</v>
      </c>
      <c r="G3392" s="233"/>
      <c r="H3392" s="236">
        <v>2.0790000000000002</v>
      </c>
      <c r="I3392" s="237"/>
      <c r="J3392" s="233"/>
      <c r="K3392" s="233"/>
      <c r="L3392" s="238"/>
      <c r="M3392" s="239"/>
      <c r="N3392" s="240"/>
      <c r="O3392" s="240"/>
      <c r="P3392" s="240"/>
      <c r="Q3392" s="240"/>
      <c r="R3392" s="240"/>
      <c r="S3392" s="240"/>
      <c r="T3392" s="241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42" t="s">
        <v>129</v>
      </c>
      <c r="AU3392" s="242" t="s">
        <v>81</v>
      </c>
      <c r="AV3392" s="14" t="s">
        <v>81</v>
      </c>
      <c r="AW3392" s="14" t="s">
        <v>33</v>
      </c>
      <c r="AX3392" s="14" t="s">
        <v>71</v>
      </c>
      <c r="AY3392" s="242" t="s">
        <v>117</v>
      </c>
    </row>
    <row r="3393" s="14" customFormat="1">
      <c r="A3393" s="14"/>
      <c r="B3393" s="232"/>
      <c r="C3393" s="233"/>
      <c r="D3393" s="223" t="s">
        <v>129</v>
      </c>
      <c r="E3393" s="234" t="s">
        <v>19</v>
      </c>
      <c r="F3393" s="235" t="s">
        <v>216</v>
      </c>
      <c r="G3393" s="233"/>
      <c r="H3393" s="236">
        <v>0.71999999999999997</v>
      </c>
      <c r="I3393" s="237"/>
      <c r="J3393" s="233"/>
      <c r="K3393" s="233"/>
      <c r="L3393" s="238"/>
      <c r="M3393" s="239"/>
      <c r="N3393" s="240"/>
      <c r="O3393" s="240"/>
      <c r="P3393" s="240"/>
      <c r="Q3393" s="240"/>
      <c r="R3393" s="240"/>
      <c r="S3393" s="240"/>
      <c r="T3393" s="241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42" t="s">
        <v>129</v>
      </c>
      <c r="AU3393" s="242" t="s">
        <v>81</v>
      </c>
      <c r="AV3393" s="14" t="s">
        <v>81</v>
      </c>
      <c r="AW3393" s="14" t="s">
        <v>33</v>
      </c>
      <c r="AX3393" s="14" t="s">
        <v>71</v>
      </c>
      <c r="AY3393" s="242" t="s">
        <v>117</v>
      </c>
    </row>
    <row r="3394" s="13" customFormat="1">
      <c r="A3394" s="13"/>
      <c r="B3394" s="221"/>
      <c r="C3394" s="222"/>
      <c r="D3394" s="223" t="s">
        <v>129</v>
      </c>
      <c r="E3394" s="224" t="s">
        <v>19</v>
      </c>
      <c r="F3394" s="225" t="s">
        <v>217</v>
      </c>
      <c r="G3394" s="222"/>
      <c r="H3394" s="224" t="s">
        <v>19</v>
      </c>
      <c r="I3394" s="226"/>
      <c r="J3394" s="222"/>
      <c r="K3394" s="222"/>
      <c r="L3394" s="227"/>
      <c r="M3394" s="228"/>
      <c r="N3394" s="229"/>
      <c r="O3394" s="229"/>
      <c r="P3394" s="229"/>
      <c r="Q3394" s="229"/>
      <c r="R3394" s="229"/>
      <c r="S3394" s="229"/>
      <c r="T3394" s="230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31" t="s">
        <v>129</v>
      </c>
      <c r="AU3394" s="231" t="s">
        <v>81</v>
      </c>
      <c r="AV3394" s="13" t="s">
        <v>79</v>
      </c>
      <c r="AW3394" s="13" t="s">
        <v>33</v>
      </c>
      <c r="AX3394" s="13" t="s">
        <v>71</v>
      </c>
      <c r="AY3394" s="231" t="s">
        <v>117</v>
      </c>
    </row>
    <row r="3395" s="14" customFormat="1">
      <c r="A3395" s="14"/>
      <c r="B3395" s="232"/>
      <c r="C3395" s="233"/>
      <c r="D3395" s="223" t="s">
        <v>129</v>
      </c>
      <c r="E3395" s="234" t="s">
        <v>19</v>
      </c>
      <c r="F3395" s="235" t="s">
        <v>407</v>
      </c>
      <c r="G3395" s="233"/>
      <c r="H3395" s="236">
        <v>1.627</v>
      </c>
      <c r="I3395" s="237"/>
      <c r="J3395" s="233"/>
      <c r="K3395" s="233"/>
      <c r="L3395" s="238"/>
      <c r="M3395" s="239"/>
      <c r="N3395" s="240"/>
      <c r="O3395" s="240"/>
      <c r="P3395" s="240"/>
      <c r="Q3395" s="240"/>
      <c r="R3395" s="240"/>
      <c r="S3395" s="240"/>
      <c r="T3395" s="241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42" t="s">
        <v>129</v>
      </c>
      <c r="AU3395" s="242" t="s">
        <v>81</v>
      </c>
      <c r="AV3395" s="14" t="s">
        <v>81</v>
      </c>
      <c r="AW3395" s="14" t="s">
        <v>33</v>
      </c>
      <c r="AX3395" s="14" t="s">
        <v>71</v>
      </c>
      <c r="AY3395" s="242" t="s">
        <v>117</v>
      </c>
    </row>
    <row r="3396" s="14" customFormat="1">
      <c r="A3396" s="14"/>
      <c r="B3396" s="232"/>
      <c r="C3396" s="233"/>
      <c r="D3396" s="223" t="s">
        <v>129</v>
      </c>
      <c r="E3396" s="234" t="s">
        <v>19</v>
      </c>
      <c r="F3396" s="235" t="s">
        <v>219</v>
      </c>
      <c r="G3396" s="233"/>
      <c r="H3396" s="236">
        <v>1.0800000000000001</v>
      </c>
      <c r="I3396" s="237"/>
      <c r="J3396" s="233"/>
      <c r="K3396" s="233"/>
      <c r="L3396" s="238"/>
      <c r="M3396" s="239"/>
      <c r="N3396" s="240"/>
      <c r="O3396" s="240"/>
      <c r="P3396" s="240"/>
      <c r="Q3396" s="240"/>
      <c r="R3396" s="240"/>
      <c r="S3396" s="240"/>
      <c r="T3396" s="241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42" t="s">
        <v>129</v>
      </c>
      <c r="AU3396" s="242" t="s">
        <v>81</v>
      </c>
      <c r="AV3396" s="14" t="s">
        <v>81</v>
      </c>
      <c r="AW3396" s="14" t="s">
        <v>33</v>
      </c>
      <c r="AX3396" s="14" t="s">
        <v>71</v>
      </c>
      <c r="AY3396" s="242" t="s">
        <v>117</v>
      </c>
    </row>
    <row r="3397" s="13" customFormat="1">
      <c r="A3397" s="13"/>
      <c r="B3397" s="221"/>
      <c r="C3397" s="222"/>
      <c r="D3397" s="223" t="s">
        <v>129</v>
      </c>
      <c r="E3397" s="224" t="s">
        <v>19</v>
      </c>
      <c r="F3397" s="225" t="s">
        <v>220</v>
      </c>
      <c r="G3397" s="222"/>
      <c r="H3397" s="224" t="s">
        <v>19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31" t="s">
        <v>129</v>
      </c>
      <c r="AU3397" s="231" t="s">
        <v>81</v>
      </c>
      <c r="AV3397" s="13" t="s">
        <v>79</v>
      </c>
      <c r="AW3397" s="13" t="s">
        <v>33</v>
      </c>
      <c r="AX3397" s="13" t="s">
        <v>71</v>
      </c>
      <c r="AY3397" s="231" t="s">
        <v>117</v>
      </c>
    </row>
    <row r="3398" s="14" customFormat="1">
      <c r="A3398" s="14"/>
      <c r="B3398" s="232"/>
      <c r="C3398" s="233"/>
      <c r="D3398" s="223" t="s">
        <v>129</v>
      </c>
      <c r="E3398" s="234" t="s">
        <v>19</v>
      </c>
      <c r="F3398" s="235" t="s">
        <v>408</v>
      </c>
      <c r="G3398" s="233"/>
      <c r="H3398" s="236">
        <v>9.4920000000000009</v>
      </c>
      <c r="I3398" s="237"/>
      <c r="J3398" s="233"/>
      <c r="K3398" s="233"/>
      <c r="L3398" s="238"/>
      <c r="M3398" s="239"/>
      <c r="N3398" s="240"/>
      <c r="O3398" s="240"/>
      <c r="P3398" s="240"/>
      <c r="Q3398" s="240"/>
      <c r="R3398" s="240"/>
      <c r="S3398" s="240"/>
      <c r="T3398" s="241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42" t="s">
        <v>129</v>
      </c>
      <c r="AU3398" s="242" t="s">
        <v>81</v>
      </c>
      <c r="AV3398" s="14" t="s">
        <v>81</v>
      </c>
      <c r="AW3398" s="14" t="s">
        <v>33</v>
      </c>
      <c r="AX3398" s="14" t="s">
        <v>71</v>
      </c>
      <c r="AY3398" s="242" t="s">
        <v>117</v>
      </c>
    </row>
    <row r="3399" s="14" customFormat="1">
      <c r="A3399" s="14"/>
      <c r="B3399" s="232"/>
      <c r="C3399" s="233"/>
      <c r="D3399" s="223" t="s">
        <v>129</v>
      </c>
      <c r="E3399" s="234" t="s">
        <v>19</v>
      </c>
      <c r="F3399" s="235" t="s">
        <v>222</v>
      </c>
      <c r="G3399" s="233"/>
      <c r="H3399" s="236">
        <v>7</v>
      </c>
      <c r="I3399" s="237"/>
      <c r="J3399" s="233"/>
      <c r="K3399" s="233"/>
      <c r="L3399" s="238"/>
      <c r="M3399" s="239"/>
      <c r="N3399" s="240"/>
      <c r="O3399" s="240"/>
      <c r="P3399" s="240"/>
      <c r="Q3399" s="240"/>
      <c r="R3399" s="240"/>
      <c r="S3399" s="240"/>
      <c r="T3399" s="241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42" t="s">
        <v>129</v>
      </c>
      <c r="AU3399" s="242" t="s">
        <v>81</v>
      </c>
      <c r="AV3399" s="14" t="s">
        <v>81</v>
      </c>
      <c r="AW3399" s="14" t="s">
        <v>33</v>
      </c>
      <c r="AX3399" s="14" t="s">
        <v>71</v>
      </c>
      <c r="AY3399" s="242" t="s">
        <v>117</v>
      </c>
    </row>
    <row r="3400" s="13" customFormat="1">
      <c r="A3400" s="13"/>
      <c r="B3400" s="221"/>
      <c r="C3400" s="222"/>
      <c r="D3400" s="223" t="s">
        <v>129</v>
      </c>
      <c r="E3400" s="224" t="s">
        <v>19</v>
      </c>
      <c r="F3400" s="225" t="s">
        <v>223</v>
      </c>
      <c r="G3400" s="222"/>
      <c r="H3400" s="224" t="s">
        <v>19</v>
      </c>
      <c r="I3400" s="226"/>
      <c r="J3400" s="222"/>
      <c r="K3400" s="222"/>
      <c r="L3400" s="227"/>
      <c r="M3400" s="228"/>
      <c r="N3400" s="229"/>
      <c r="O3400" s="229"/>
      <c r="P3400" s="229"/>
      <c r="Q3400" s="229"/>
      <c r="R3400" s="229"/>
      <c r="S3400" s="229"/>
      <c r="T3400" s="230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31" t="s">
        <v>129</v>
      </c>
      <c r="AU3400" s="231" t="s">
        <v>81</v>
      </c>
      <c r="AV3400" s="13" t="s">
        <v>79</v>
      </c>
      <c r="AW3400" s="13" t="s">
        <v>33</v>
      </c>
      <c r="AX3400" s="13" t="s">
        <v>71</v>
      </c>
      <c r="AY3400" s="231" t="s">
        <v>117</v>
      </c>
    </row>
    <row r="3401" s="14" customFormat="1">
      <c r="A3401" s="14"/>
      <c r="B3401" s="232"/>
      <c r="C3401" s="233"/>
      <c r="D3401" s="223" t="s">
        <v>129</v>
      </c>
      <c r="E3401" s="234" t="s">
        <v>19</v>
      </c>
      <c r="F3401" s="235" t="s">
        <v>409</v>
      </c>
      <c r="G3401" s="233"/>
      <c r="H3401" s="236">
        <v>1.379</v>
      </c>
      <c r="I3401" s="237"/>
      <c r="J3401" s="233"/>
      <c r="K3401" s="233"/>
      <c r="L3401" s="238"/>
      <c r="M3401" s="239"/>
      <c r="N3401" s="240"/>
      <c r="O3401" s="240"/>
      <c r="P3401" s="240"/>
      <c r="Q3401" s="240"/>
      <c r="R3401" s="240"/>
      <c r="S3401" s="240"/>
      <c r="T3401" s="241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42" t="s">
        <v>129</v>
      </c>
      <c r="AU3401" s="242" t="s">
        <v>81</v>
      </c>
      <c r="AV3401" s="14" t="s">
        <v>81</v>
      </c>
      <c r="AW3401" s="14" t="s">
        <v>33</v>
      </c>
      <c r="AX3401" s="14" t="s">
        <v>71</v>
      </c>
      <c r="AY3401" s="242" t="s">
        <v>117</v>
      </c>
    </row>
    <row r="3402" s="14" customFormat="1">
      <c r="A3402" s="14"/>
      <c r="B3402" s="232"/>
      <c r="C3402" s="233"/>
      <c r="D3402" s="223" t="s">
        <v>129</v>
      </c>
      <c r="E3402" s="234" t="s">
        <v>19</v>
      </c>
      <c r="F3402" s="235" t="s">
        <v>225</v>
      </c>
      <c r="G3402" s="233"/>
      <c r="H3402" s="236">
        <v>1.04</v>
      </c>
      <c r="I3402" s="237"/>
      <c r="J3402" s="233"/>
      <c r="K3402" s="233"/>
      <c r="L3402" s="238"/>
      <c r="M3402" s="239"/>
      <c r="N3402" s="240"/>
      <c r="O3402" s="240"/>
      <c r="P3402" s="240"/>
      <c r="Q3402" s="240"/>
      <c r="R3402" s="240"/>
      <c r="S3402" s="240"/>
      <c r="T3402" s="241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42" t="s">
        <v>129</v>
      </c>
      <c r="AU3402" s="242" t="s">
        <v>81</v>
      </c>
      <c r="AV3402" s="14" t="s">
        <v>81</v>
      </c>
      <c r="AW3402" s="14" t="s">
        <v>33</v>
      </c>
      <c r="AX3402" s="14" t="s">
        <v>71</v>
      </c>
      <c r="AY3402" s="242" t="s">
        <v>117</v>
      </c>
    </row>
    <row r="3403" s="15" customFormat="1">
      <c r="A3403" s="15"/>
      <c r="B3403" s="243"/>
      <c r="C3403" s="244"/>
      <c r="D3403" s="223" t="s">
        <v>129</v>
      </c>
      <c r="E3403" s="245" t="s">
        <v>19</v>
      </c>
      <c r="F3403" s="246" t="s">
        <v>226</v>
      </c>
      <c r="G3403" s="244"/>
      <c r="H3403" s="247">
        <v>822.10200000000009</v>
      </c>
      <c r="I3403" s="248"/>
      <c r="J3403" s="244"/>
      <c r="K3403" s="244"/>
      <c r="L3403" s="249"/>
      <c r="M3403" s="250"/>
      <c r="N3403" s="251"/>
      <c r="O3403" s="251"/>
      <c r="P3403" s="251"/>
      <c r="Q3403" s="251"/>
      <c r="R3403" s="251"/>
      <c r="S3403" s="251"/>
      <c r="T3403" s="252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53" t="s">
        <v>129</v>
      </c>
      <c r="AU3403" s="253" t="s">
        <v>81</v>
      </c>
      <c r="AV3403" s="15" t="s">
        <v>125</v>
      </c>
      <c r="AW3403" s="15" t="s">
        <v>33</v>
      </c>
      <c r="AX3403" s="15" t="s">
        <v>79</v>
      </c>
      <c r="AY3403" s="253" t="s">
        <v>117</v>
      </c>
    </row>
    <row r="3404" s="12" customFormat="1" ht="22.8" customHeight="1">
      <c r="A3404" s="12"/>
      <c r="B3404" s="187"/>
      <c r="C3404" s="188"/>
      <c r="D3404" s="189" t="s">
        <v>70</v>
      </c>
      <c r="E3404" s="201" t="s">
        <v>1372</v>
      </c>
      <c r="F3404" s="201" t="s">
        <v>1373</v>
      </c>
      <c r="G3404" s="188"/>
      <c r="H3404" s="188"/>
      <c r="I3404" s="191"/>
      <c r="J3404" s="202">
        <f>BK3404</f>
        <v>0</v>
      </c>
      <c r="K3404" s="188"/>
      <c r="L3404" s="193"/>
      <c r="M3404" s="194"/>
      <c r="N3404" s="195"/>
      <c r="O3404" s="195"/>
      <c r="P3404" s="196">
        <f>SUM(P3405:P3425)</f>
        <v>0</v>
      </c>
      <c r="Q3404" s="195"/>
      <c r="R3404" s="196">
        <f>SUM(R3405:R3425)</f>
        <v>0.43243199999999998</v>
      </c>
      <c r="S3404" s="195"/>
      <c r="T3404" s="197">
        <f>SUM(T3405:T3425)</f>
        <v>0</v>
      </c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R3404" s="198" t="s">
        <v>81</v>
      </c>
      <c r="AT3404" s="199" t="s">
        <v>70</v>
      </c>
      <c r="AU3404" s="199" t="s">
        <v>79</v>
      </c>
      <c r="AY3404" s="198" t="s">
        <v>117</v>
      </c>
      <c r="BK3404" s="200">
        <f>SUM(BK3405:BK3425)</f>
        <v>0</v>
      </c>
    </row>
    <row r="3405" s="2" customFormat="1" ht="21.75" customHeight="1">
      <c r="A3405" s="41"/>
      <c r="B3405" s="42"/>
      <c r="C3405" s="203" t="s">
        <v>1374</v>
      </c>
      <c r="D3405" s="203" t="s">
        <v>120</v>
      </c>
      <c r="E3405" s="204" t="s">
        <v>1375</v>
      </c>
      <c r="F3405" s="205" t="s">
        <v>1376</v>
      </c>
      <c r="G3405" s="206" t="s">
        <v>123</v>
      </c>
      <c r="H3405" s="207">
        <v>332.63999999999999</v>
      </c>
      <c r="I3405" s="208"/>
      <c r="J3405" s="209">
        <f>ROUND(I3405*H3405,2)</f>
        <v>0</v>
      </c>
      <c r="K3405" s="205" t="s">
        <v>124</v>
      </c>
      <c r="L3405" s="47"/>
      <c r="M3405" s="210" t="s">
        <v>19</v>
      </c>
      <c r="N3405" s="211" t="s">
        <v>42</v>
      </c>
      <c r="O3405" s="87"/>
      <c r="P3405" s="212">
        <f>O3405*H3405</f>
        <v>0</v>
      </c>
      <c r="Q3405" s="212">
        <v>0</v>
      </c>
      <c r="R3405" s="212">
        <f>Q3405*H3405</f>
        <v>0</v>
      </c>
      <c r="S3405" s="212">
        <v>0</v>
      </c>
      <c r="T3405" s="213">
        <f>S3405*H3405</f>
        <v>0</v>
      </c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R3405" s="214" t="s">
        <v>578</v>
      </c>
      <c r="AT3405" s="214" t="s">
        <v>120</v>
      </c>
      <c r="AU3405" s="214" t="s">
        <v>81</v>
      </c>
      <c r="AY3405" s="20" t="s">
        <v>117</v>
      </c>
      <c r="BE3405" s="215">
        <f>IF(N3405="základní",J3405,0)</f>
        <v>0</v>
      </c>
      <c r="BF3405" s="215">
        <f>IF(N3405="snížená",J3405,0)</f>
        <v>0</v>
      </c>
      <c r="BG3405" s="215">
        <f>IF(N3405="zákl. přenesená",J3405,0)</f>
        <v>0</v>
      </c>
      <c r="BH3405" s="215">
        <f>IF(N3405="sníž. přenesená",J3405,0)</f>
        <v>0</v>
      </c>
      <c r="BI3405" s="215">
        <f>IF(N3405="nulová",J3405,0)</f>
        <v>0</v>
      </c>
      <c r="BJ3405" s="20" t="s">
        <v>79</v>
      </c>
      <c r="BK3405" s="215">
        <f>ROUND(I3405*H3405,2)</f>
        <v>0</v>
      </c>
      <c r="BL3405" s="20" t="s">
        <v>578</v>
      </c>
      <c r="BM3405" s="214" t="s">
        <v>1377</v>
      </c>
    </row>
    <row r="3406" s="2" customFormat="1">
      <c r="A3406" s="41"/>
      <c r="B3406" s="42"/>
      <c r="C3406" s="43"/>
      <c r="D3406" s="216" t="s">
        <v>127</v>
      </c>
      <c r="E3406" s="43"/>
      <c r="F3406" s="217" t="s">
        <v>1378</v>
      </c>
      <c r="G3406" s="43"/>
      <c r="H3406" s="43"/>
      <c r="I3406" s="218"/>
      <c r="J3406" s="43"/>
      <c r="K3406" s="43"/>
      <c r="L3406" s="47"/>
      <c r="M3406" s="219"/>
      <c r="N3406" s="220"/>
      <c r="O3406" s="87"/>
      <c r="P3406" s="87"/>
      <c r="Q3406" s="87"/>
      <c r="R3406" s="87"/>
      <c r="S3406" s="87"/>
      <c r="T3406" s="88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T3406" s="20" t="s">
        <v>127</v>
      </c>
      <c r="AU3406" s="20" t="s">
        <v>81</v>
      </c>
    </row>
    <row r="3407" s="13" customFormat="1">
      <c r="A3407" s="13"/>
      <c r="B3407" s="221"/>
      <c r="C3407" s="222"/>
      <c r="D3407" s="223" t="s">
        <v>129</v>
      </c>
      <c r="E3407" s="224" t="s">
        <v>19</v>
      </c>
      <c r="F3407" s="225" t="s">
        <v>863</v>
      </c>
      <c r="G3407" s="222"/>
      <c r="H3407" s="224" t="s">
        <v>19</v>
      </c>
      <c r="I3407" s="226"/>
      <c r="J3407" s="222"/>
      <c r="K3407" s="222"/>
      <c r="L3407" s="227"/>
      <c r="M3407" s="228"/>
      <c r="N3407" s="229"/>
      <c r="O3407" s="229"/>
      <c r="P3407" s="229"/>
      <c r="Q3407" s="229"/>
      <c r="R3407" s="229"/>
      <c r="S3407" s="229"/>
      <c r="T3407" s="230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1" t="s">
        <v>129</v>
      </c>
      <c r="AU3407" s="231" t="s">
        <v>81</v>
      </c>
      <c r="AV3407" s="13" t="s">
        <v>79</v>
      </c>
      <c r="AW3407" s="13" t="s">
        <v>33</v>
      </c>
      <c r="AX3407" s="13" t="s">
        <v>71</v>
      </c>
      <c r="AY3407" s="231" t="s">
        <v>117</v>
      </c>
    </row>
    <row r="3408" s="13" customFormat="1">
      <c r="A3408" s="13"/>
      <c r="B3408" s="221"/>
      <c r="C3408" s="222"/>
      <c r="D3408" s="223" t="s">
        <v>129</v>
      </c>
      <c r="E3408" s="224" t="s">
        <v>19</v>
      </c>
      <c r="F3408" s="225" t="s">
        <v>1379</v>
      </c>
      <c r="G3408" s="222"/>
      <c r="H3408" s="224" t="s">
        <v>19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1" t="s">
        <v>129</v>
      </c>
      <c r="AU3408" s="231" t="s">
        <v>81</v>
      </c>
      <c r="AV3408" s="13" t="s">
        <v>79</v>
      </c>
      <c r="AW3408" s="13" t="s">
        <v>33</v>
      </c>
      <c r="AX3408" s="13" t="s">
        <v>71</v>
      </c>
      <c r="AY3408" s="231" t="s">
        <v>117</v>
      </c>
    </row>
    <row r="3409" s="14" customFormat="1">
      <c r="A3409" s="14"/>
      <c r="B3409" s="232"/>
      <c r="C3409" s="233"/>
      <c r="D3409" s="223" t="s">
        <v>129</v>
      </c>
      <c r="E3409" s="234" t="s">
        <v>19</v>
      </c>
      <c r="F3409" s="235" t="s">
        <v>1380</v>
      </c>
      <c r="G3409" s="233"/>
      <c r="H3409" s="236">
        <v>142.56</v>
      </c>
      <c r="I3409" s="237"/>
      <c r="J3409" s="233"/>
      <c r="K3409" s="233"/>
      <c r="L3409" s="238"/>
      <c r="M3409" s="239"/>
      <c r="N3409" s="240"/>
      <c r="O3409" s="240"/>
      <c r="P3409" s="240"/>
      <c r="Q3409" s="240"/>
      <c r="R3409" s="240"/>
      <c r="S3409" s="240"/>
      <c r="T3409" s="241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42" t="s">
        <v>129</v>
      </c>
      <c r="AU3409" s="242" t="s">
        <v>81</v>
      </c>
      <c r="AV3409" s="14" t="s">
        <v>81</v>
      </c>
      <c r="AW3409" s="14" t="s">
        <v>33</v>
      </c>
      <c r="AX3409" s="14" t="s">
        <v>71</v>
      </c>
      <c r="AY3409" s="242" t="s">
        <v>117</v>
      </c>
    </row>
    <row r="3410" s="14" customFormat="1">
      <c r="A3410" s="14"/>
      <c r="B3410" s="232"/>
      <c r="C3410" s="233"/>
      <c r="D3410" s="223" t="s">
        <v>129</v>
      </c>
      <c r="E3410" s="234" t="s">
        <v>19</v>
      </c>
      <c r="F3410" s="235" t="s">
        <v>1381</v>
      </c>
      <c r="G3410" s="233"/>
      <c r="H3410" s="236">
        <v>106.92</v>
      </c>
      <c r="I3410" s="237"/>
      <c r="J3410" s="233"/>
      <c r="K3410" s="233"/>
      <c r="L3410" s="238"/>
      <c r="M3410" s="239"/>
      <c r="N3410" s="240"/>
      <c r="O3410" s="240"/>
      <c r="P3410" s="240"/>
      <c r="Q3410" s="240"/>
      <c r="R3410" s="240"/>
      <c r="S3410" s="240"/>
      <c r="T3410" s="241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42" t="s">
        <v>129</v>
      </c>
      <c r="AU3410" s="242" t="s">
        <v>81</v>
      </c>
      <c r="AV3410" s="14" t="s">
        <v>81</v>
      </c>
      <c r="AW3410" s="14" t="s">
        <v>33</v>
      </c>
      <c r="AX3410" s="14" t="s">
        <v>71</v>
      </c>
      <c r="AY3410" s="242" t="s">
        <v>117</v>
      </c>
    </row>
    <row r="3411" s="13" customFormat="1">
      <c r="A3411" s="13"/>
      <c r="B3411" s="221"/>
      <c r="C3411" s="222"/>
      <c r="D3411" s="223" t="s">
        <v>129</v>
      </c>
      <c r="E3411" s="224" t="s">
        <v>19</v>
      </c>
      <c r="F3411" s="225" t="s">
        <v>1382</v>
      </c>
      <c r="G3411" s="222"/>
      <c r="H3411" s="224" t="s">
        <v>19</v>
      </c>
      <c r="I3411" s="226"/>
      <c r="J3411" s="222"/>
      <c r="K3411" s="222"/>
      <c r="L3411" s="227"/>
      <c r="M3411" s="228"/>
      <c r="N3411" s="229"/>
      <c r="O3411" s="229"/>
      <c r="P3411" s="229"/>
      <c r="Q3411" s="229"/>
      <c r="R3411" s="229"/>
      <c r="S3411" s="229"/>
      <c r="T3411" s="230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1" t="s">
        <v>129</v>
      </c>
      <c r="AU3411" s="231" t="s">
        <v>81</v>
      </c>
      <c r="AV3411" s="13" t="s">
        <v>79</v>
      </c>
      <c r="AW3411" s="13" t="s">
        <v>33</v>
      </c>
      <c r="AX3411" s="13" t="s">
        <v>71</v>
      </c>
      <c r="AY3411" s="231" t="s">
        <v>117</v>
      </c>
    </row>
    <row r="3412" s="14" customFormat="1">
      <c r="A3412" s="14"/>
      <c r="B3412" s="232"/>
      <c r="C3412" s="233"/>
      <c r="D3412" s="223" t="s">
        <v>129</v>
      </c>
      <c r="E3412" s="234" t="s">
        <v>19</v>
      </c>
      <c r="F3412" s="235" t="s">
        <v>1383</v>
      </c>
      <c r="G3412" s="233"/>
      <c r="H3412" s="236">
        <v>47.520000000000003</v>
      </c>
      <c r="I3412" s="237"/>
      <c r="J3412" s="233"/>
      <c r="K3412" s="233"/>
      <c r="L3412" s="238"/>
      <c r="M3412" s="239"/>
      <c r="N3412" s="240"/>
      <c r="O3412" s="240"/>
      <c r="P3412" s="240"/>
      <c r="Q3412" s="240"/>
      <c r="R3412" s="240"/>
      <c r="S3412" s="240"/>
      <c r="T3412" s="241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42" t="s">
        <v>129</v>
      </c>
      <c r="AU3412" s="242" t="s">
        <v>81</v>
      </c>
      <c r="AV3412" s="14" t="s">
        <v>81</v>
      </c>
      <c r="AW3412" s="14" t="s">
        <v>33</v>
      </c>
      <c r="AX3412" s="14" t="s">
        <v>71</v>
      </c>
      <c r="AY3412" s="242" t="s">
        <v>117</v>
      </c>
    </row>
    <row r="3413" s="14" customFormat="1">
      <c r="A3413" s="14"/>
      <c r="B3413" s="232"/>
      <c r="C3413" s="233"/>
      <c r="D3413" s="223" t="s">
        <v>129</v>
      </c>
      <c r="E3413" s="234" t="s">
        <v>19</v>
      </c>
      <c r="F3413" s="235" t="s">
        <v>1384</v>
      </c>
      <c r="G3413" s="233"/>
      <c r="H3413" s="236">
        <v>35.640000000000001</v>
      </c>
      <c r="I3413" s="237"/>
      <c r="J3413" s="233"/>
      <c r="K3413" s="233"/>
      <c r="L3413" s="238"/>
      <c r="M3413" s="239"/>
      <c r="N3413" s="240"/>
      <c r="O3413" s="240"/>
      <c r="P3413" s="240"/>
      <c r="Q3413" s="240"/>
      <c r="R3413" s="240"/>
      <c r="S3413" s="240"/>
      <c r="T3413" s="241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42" t="s">
        <v>129</v>
      </c>
      <c r="AU3413" s="242" t="s">
        <v>81</v>
      </c>
      <c r="AV3413" s="14" t="s">
        <v>81</v>
      </c>
      <c r="AW3413" s="14" t="s">
        <v>33</v>
      </c>
      <c r="AX3413" s="14" t="s">
        <v>71</v>
      </c>
      <c r="AY3413" s="242" t="s">
        <v>117</v>
      </c>
    </row>
    <row r="3414" s="15" customFormat="1">
      <c r="A3414" s="15"/>
      <c r="B3414" s="243"/>
      <c r="C3414" s="244"/>
      <c r="D3414" s="223" t="s">
        <v>129</v>
      </c>
      <c r="E3414" s="245" t="s">
        <v>19</v>
      </c>
      <c r="F3414" s="246" t="s">
        <v>226</v>
      </c>
      <c r="G3414" s="244"/>
      <c r="H3414" s="247">
        <v>332.63999999999999</v>
      </c>
      <c r="I3414" s="248"/>
      <c r="J3414" s="244"/>
      <c r="K3414" s="244"/>
      <c r="L3414" s="249"/>
      <c r="M3414" s="250"/>
      <c r="N3414" s="251"/>
      <c r="O3414" s="251"/>
      <c r="P3414" s="251"/>
      <c r="Q3414" s="251"/>
      <c r="R3414" s="251"/>
      <c r="S3414" s="251"/>
      <c r="T3414" s="252"/>
      <c r="U3414" s="15"/>
      <c r="V3414" s="15"/>
      <c r="W3414" s="15"/>
      <c r="X3414" s="15"/>
      <c r="Y3414" s="15"/>
      <c r="Z3414" s="15"/>
      <c r="AA3414" s="15"/>
      <c r="AB3414" s="15"/>
      <c r="AC3414" s="15"/>
      <c r="AD3414" s="15"/>
      <c r="AE3414" s="15"/>
      <c r="AT3414" s="253" t="s">
        <v>129</v>
      </c>
      <c r="AU3414" s="253" t="s">
        <v>81</v>
      </c>
      <c r="AV3414" s="15" t="s">
        <v>125</v>
      </c>
      <c r="AW3414" s="15" t="s">
        <v>33</v>
      </c>
      <c r="AX3414" s="15" t="s">
        <v>79</v>
      </c>
      <c r="AY3414" s="253" t="s">
        <v>117</v>
      </c>
    </row>
    <row r="3415" s="2" customFormat="1" ht="16.5" customHeight="1">
      <c r="A3415" s="41"/>
      <c r="B3415" s="42"/>
      <c r="C3415" s="265" t="s">
        <v>1385</v>
      </c>
      <c r="D3415" s="265" t="s">
        <v>290</v>
      </c>
      <c r="E3415" s="266" t="s">
        <v>1386</v>
      </c>
      <c r="F3415" s="267" t="s">
        <v>1387</v>
      </c>
      <c r="G3415" s="268" t="s">
        <v>123</v>
      </c>
      <c r="H3415" s="269">
        <v>332.63999999999999</v>
      </c>
      <c r="I3415" s="270"/>
      <c r="J3415" s="271">
        <f>ROUND(I3415*H3415,2)</f>
        <v>0</v>
      </c>
      <c r="K3415" s="267" t="s">
        <v>124</v>
      </c>
      <c r="L3415" s="272"/>
      <c r="M3415" s="273" t="s">
        <v>19</v>
      </c>
      <c r="N3415" s="274" t="s">
        <v>42</v>
      </c>
      <c r="O3415" s="87"/>
      <c r="P3415" s="212">
        <f>O3415*H3415</f>
        <v>0</v>
      </c>
      <c r="Q3415" s="212">
        <v>0.0012999999999999999</v>
      </c>
      <c r="R3415" s="212">
        <f>Q3415*H3415</f>
        <v>0.43243199999999998</v>
      </c>
      <c r="S3415" s="212">
        <v>0</v>
      </c>
      <c r="T3415" s="213">
        <f>S3415*H3415</f>
        <v>0</v>
      </c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R3415" s="214" t="s">
        <v>650</v>
      </c>
      <c r="AT3415" s="214" t="s">
        <v>290</v>
      </c>
      <c r="AU3415" s="214" t="s">
        <v>81</v>
      </c>
      <c r="AY3415" s="20" t="s">
        <v>117</v>
      </c>
      <c r="BE3415" s="215">
        <f>IF(N3415="základní",J3415,0)</f>
        <v>0</v>
      </c>
      <c r="BF3415" s="215">
        <f>IF(N3415="snížená",J3415,0)</f>
        <v>0</v>
      </c>
      <c r="BG3415" s="215">
        <f>IF(N3415="zákl. přenesená",J3415,0)</f>
        <v>0</v>
      </c>
      <c r="BH3415" s="215">
        <f>IF(N3415="sníž. přenesená",J3415,0)</f>
        <v>0</v>
      </c>
      <c r="BI3415" s="215">
        <f>IF(N3415="nulová",J3415,0)</f>
        <v>0</v>
      </c>
      <c r="BJ3415" s="20" t="s">
        <v>79</v>
      </c>
      <c r="BK3415" s="215">
        <f>ROUND(I3415*H3415,2)</f>
        <v>0</v>
      </c>
      <c r="BL3415" s="20" t="s">
        <v>578</v>
      </c>
      <c r="BM3415" s="214" t="s">
        <v>1388</v>
      </c>
    </row>
    <row r="3416" s="13" customFormat="1">
      <c r="A3416" s="13"/>
      <c r="B3416" s="221"/>
      <c r="C3416" s="222"/>
      <c r="D3416" s="223" t="s">
        <v>129</v>
      </c>
      <c r="E3416" s="224" t="s">
        <v>19</v>
      </c>
      <c r="F3416" s="225" t="s">
        <v>863</v>
      </c>
      <c r="G3416" s="222"/>
      <c r="H3416" s="224" t="s">
        <v>19</v>
      </c>
      <c r="I3416" s="226"/>
      <c r="J3416" s="222"/>
      <c r="K3416" s="222"/>
      <c r="L3416" s="227"/>
      <c r="M3416" s="228"/>
      <c r="N3416" s="229"/>
      <c r="O3416" s="229"/>
      <c r="P3416" s="229"/>
      <c r="Q3416" s="229"/>
      <c r="R3416" s="229"/>
      <c r="S3416" s="229"/>
      <c r="T3416" s="230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31" t="s">
        <v>129</v>
      </c>
      <c r="AU3416" s="231" t="s">
        <v>81</v>
      </c>
      <c r="AV3416" s="13" t="s">
        <v>79</v>
      </c>
      <c r="AW3416" s="13" t="s">
        <v>33</v>
      </c>
      <c r="AX3416" s="13" t="s">
        <v>71</v>
      </c>
      <c r="AY3416" s="231" t="s">
        <v>117</v>
      </c>
    </row>
    <row r="3417" s="13" customFormat="1">
      <c r="A3417" s="13"/>
      <c r="B3417" s="221"/>
      <c r="C3417" s="222"/>
      <c r="D3417" s="223" t="s">
        <v>129</v>
      </c>
      <c r="E3417" s="224" t="s">
        <v>19</v>
      </c>
      <c r="F3417" s="225" t="s">
        <v>1379</v>
      </c>
      <c r="G3417" s="222"/>
      <c r="H3417" s="224" t="s">
        <v>19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1" t="s">
        <v>129</v>
      </c>
      <c r="AU3417" s="231" t="s">
        <v>81</v>
      </c>
      <c r="AV3417" s="13" t="s">
        <v>79</v>
      </c>
      <c r="AW3417" s="13" t="s">
        <v>33</v>
      </c>
      <c r="AX3417" s="13" t="s">
        <v>71</v>
      </c>
      <c r="AY3417" s="231" t="s">
        <v>117</v>
      </c>
    </row>
    <row r="3418" s="14" customFormat="1">
      <c r="A3418" s="14"/>
      <c r="B3418" s="232"/>
      <c r="C3418" s="233"/>
      <c r="D3418" s="223" t="s">
        <v>129</v>
      </c>
      <c r="E3418" s="234" t="s">
        <v>19</v>
      </c>
      <c r="F3418" s="235" t="s">
        <v>1380</v>
      </c>
      <c r="G3418" s="233"/>
      <c r="H3418" s="236">
        <v>142.56</v>
      </c>
      <c r="I3418" s="237"/>
      <c r="J3418" s="233"/>
      <c r="K3418" s="233"/>
      <c r="L3418" s="238"/>
      <c r="M3418" s="239"/>
      <c r="N3418" s="240"/>
      <c r="O3418" s="240"/>
      <c r="P3418" s="240"/>
      <c r="Q3418" s="240"/>
      <c r="R3418" s="240"/>
      <c r="S3418" s="240"/>
      <c r="T3418" s="241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42" t="s">
        <v>129</v>
      </c>
      <c r="AU3418" s="242" t="s">
        <v>81</v>
      </c>
      <c r="AV3418" s="14" t="s">
        <v>81</v>
      </c>
      <c r="AW3418" s="14" t="s">
        <v>33</v>
      </c>
      <c r="AX3418" s="14" t="s">
        <v>71</v>
      </c>
      <c r="AY3418" s="242" t="s">
        <v>117</v>
      </c>
    </row>
    <row r="3419" s="14" customFormat="1">
      <c r="A3419" s="14"/>
      <c r="B3419" s="232"/>
      <c r="C3419" s="233"/>
      <c r="D3419" s="223" t="s">
        <v>129</v>
      </c>
      <c r="E3419" s="234" t="s">
        <v>19</v>
      </c>
      <c r="F3419" s="235" t="s">
        <v>1381</v>
      </c>
      <c r="G3419" s="233"/>
      <c r="H3419" s="236">
        <v>106.92</v>
      </c>
      <c r="I3419" s="237"/>
      <c r="J3419" s="233"/>
      <c r="K3419" s="233"/>
      <c r="L3419" s="238"/>
      <c r="M3419" s="239"/>
      <c r="N3419" s="240"/>
      <c r="O3419" s="240"/>
      <c r="P3419" s="240"/>
      <c r="Q3419" s="240"/>
      <c r="R3419" s="240"/>
      <c r="S3419" s="240"/>
      <c r="T3419" s="241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42" t="s">
        <v>129</v>
      </c>
      <c r="AU3419" s="242" t="s">
        <v>81</v>
      </c>
      <c r="AV3419" s="14" t="s">
        <v>81</v>
      </c>
      <c r="AW3419" s="14" t="s">
        <v>33</v>
      </c>
      <c r="AX3419" s="14" t="s">
        <v>71</v>
      </c>
      <c r="AY3419" s="242" t="s">
        <v>117</v>
      </c>
    </row>
    <row r="3420" s="13" customFormat="1">
      <c r="A3420" s="13"/>
      <c r="B3420" s="221"/>
      <c r="C3420" s="222"/>
      <c r="D3420" s="223" t="s">
        <v>129</v>
      </c>
      <c r="E3420" s="224" t="s">
        <v>19</v>
      </c>
      <c r="F3420" s="225" t="s">
        <v>1382</v>
      </c>
      <c r="G3420" s="222"/>
      <c r="H3420" s="224" t="s">
        <v>19</v>
      </c>
      <c r="I3420" s="226"/>
      <c r="J3420" s="222"/>
      <c r="K3420" s="222"/>
      <c r="L3420" s="227"/>
      <c r="M3420" s="228"/>
      <c r="N3420" s="229"/>
      <c r="O3420" s="229"/>
      <c r="P3420" s="229"/>
      <c r="Q3420" s="229"/>
      <c r="R3420" s="229"/>
      <c r="S3420" s="229"/>
      <c r="T3420" s="230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31" t="s">
        <v>129</v>
      </c>
      <c r="AU3420" s="231" t="s">
        <v>81</v>
      </c>
      <c r="AV3420" s="13" t="s">
        <v>79</v>
      </c>
      <c r="AW3420" s="13" t="s">
        <v>33</v>
      </c>
      <c r="AX3420" s="13" t="s">
        <v>71</v>
      </c>
      <c r="AY3420" s="231" t="s">
        <v>117</v>
      </c>
    </row>
    <row r="3421" s="14" customFormat="1">
      <c r="A3421" s="14"/>
      <c r="B3421" s="232"/>
      <c r="C3421" s="233"/>
      <c r="D3421" s="223" t="s">
        <v>129</v>
      </c>
      <c r="E3421" s="234" t="s">
        <v>19</v>
      </c>
      <c r="F3421" s="235" t="s">
        <v>1383</v>
      </c>
      <c r="G3421" s="233"/>
      <c r="H3421" s="236">
        <v>47.520000000000003</v>
      </c>
      <c r="I3421" s="237"/>
      <c r="J3421" s="233"/>
      <c r="K3421" s="233"/>
      <c r="L3421" s="238"/>
      <c r="M3421" s="239"/>
      <c r="N3421" s="240"/>
      <c r="O3421" s="240"/>
      <c r="P3421" s="240"/>
      <c r="Q3421" s="240"/>
      <c r="R3421" s="240"/>
      <c r="S3421" s="240"/>
      <c r="T3421" s="241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42" t="s">
        <v>129</v>
      </c>
      <c r="AU3421" s="242" t="s">
        <v>81</v>
      </c>
      <c r="AV3421" s="14" t="s">
        <v>81</v>
      </c>
      <c r="AW3421" s="14" t="s">
        <v>33</v>
      </c>
      <c r="AX3421" s="14" t="s">
        <v>71</v>
      </c>
      <c r="AY3421" s="242" t="s">
        <v>117</v>
      </c>
    </row>
    <row r="3422" s="14" customFormat="1">
      <c r="A3422" s="14"/>
      <c r="B3422" s="232"/>
      <c r="C3422" s="233"/>
      <c r="D3422" s="223" t="s">
        <v>129</v>
      </c>
      <c r="E3422" s="234" t="s">
        <v>19</v>
      </c>
      <c r="F3422" s="235" t="s">
        <v>1384</v>
      </c>
      <c r="G3422" s="233"/>
      <c r="H3422" s="236">
        <v>35.640000000000001</v>
      </c>
      <c r="I3422" s="237"/>
      <c r="J3422" s="233"/>
      <c r="K3422" s="233"/>
      <c r="L3422" s="238"/>
      <c r="M3422" s="239"/>
      <c r="N3422" s="240"/>
      <c r="O3422" s="240"/>
      <c r="P3422" s="240"/>
      <c r="Q3422" s="240"/>
      <c r="R3422" s="240"/>
      <c r="S3422" s="240"/>
      <c r="T3422" s="241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42" t="s">
        <v>129</v>
      </c>
      <c r="AU3422" s="242" t="s">
        <v>81</v>
      </c>
      <c r="AV3422" s="14" t="s">
        <v>81</v>
      </c>
      <c r="AW3422" s="14" t="s">
        <v>33</v>
      </c>
      <c r="AX3422" s="14" t="s">
        <v>71</v>
      </c>
      <c r="AY3422" s="242" t="s">
        <v>117</v>
      </c>
    </row>
    <row r="3423" s="15" customFormat="1">
      <c r="A3423" s="15"/>
      <c r="B3423" s="243"/>
      <c r="C3423" s="244"/>
      <c r="D3423" s="223" t="s">
        <v>129</v>
      </c>
      <c r="E3423" s="245" t="s">
        <v>19</v>
      </c>
      <c r="F3423" s="246" t="s">
        <v>226</v>
      </c>
      <c r="G3423" s="244"/>
      <c r="H3423" s="247">
        <v>332.63999999999999</v>
      </c>
      <c r="I3423" s="248"/>
      <c r="J3423" s="244"/>
      <c r="K3423" s="244"/>
      <c r="L3423" s="249"/>
      <c r="M3423" s="250"/>
      <c r="N3423" s="251"/>
      <c r="O3423" s="251"/>
      <c r="P3423" s="251"/>
      <c r="Q3423" s="251"/>
      <c r="R3423" s="251"/>
      <c r="S3423" s="251"/>
      <c r="T3423" s="252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53" t="s">
        <v>129</v>
      </c>
      <c r="AU3423" s="253" t="s">
        <v>81</v>
      </c>
      <c r="AV3423" s="15" t="s">
        <v>125</v>
      </c>
      <c r="AW3423" s="15" t="s">
        <v>33</v>
      </c>
      <c r="AX3423" s="15" t="s">
        <v>79</v>
      </c>
      <c r="AY3423" s="253" t="s">
        <v>117</v>
      </c>
    </row>
    <row r="3424" s="2" customFormat="1" ht="33" customHeight="1">
      <c r="A3424" s="41"/>
      <c r="B3424" s="42"/>
      <c r="C3424" s="203" t="s">
        <v>1389</v>
      </c>
      <c r="D3424" s="203" t="s">
        <v>120</v>
      </c>
      <c r="E3424" s="204" t="s">
        <v>1390</v>
      </c>
      <c r="F3424" s="205" t="s">
        <v>1391</v>
      </c>
      <c r="G3424" s="206" t="s">
        <v>611</v>
      </c>
      <c r="H3424" s="207">
        <v>0.432</v>
      </c>
      <c r="I3424" s="208"/>
      <c r="J3424" s="209">
        <f>ROUND(I3424*H3424,2)</f>
        <v>0</v>
      </c>
      <c r="K3424" s="205" t="s">
        <v>124</v>
      </c>
      <c r="L3424" s="47"/>
      <c r="M3424" s="210" t="s">
        <v>19</v>
      </c>
      <c r="N3424" s="211" t="s">
        <v>42</v>
      </c>
      <c r="O3424" s="87"/>
      <c r="P3424" s="212">
        <f>O3424*H3424</f>
        <v>0</v>
      </c>
      <c r="Q3424" s="212">
        <v>0</v>
      </c>
      <c r="R3424" s="212">
        <f>Q3424*H3424</f>
        <v>0</v>
      </c>
      <c r="S3424" s="212">
        <v>0</v>
      </c>
      <c r="T3424" s="213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14" t="s">
        <v>578</v>
      </c>
      <c r="AT3424" s="214" t="s">
        <v>120</v>
      </c>
      <c r="AU3424" s="214" t="s">
        <v>81</v>
      </c>
      <c r="AY3424" s="20" t="s">
        <v>117</v>
      </c>
      <c r="BE3424" s="215">
        <f>IF(N3424="základní",J3424,0)</f>
        <v>0</v>
      </c>
      <c r="BF3424" s="215">
        <f>IF(N3424="snížená",J3424,0)</f>
        <v>0</v>
      </c>
      <c r="BG3424" s="215">
        <f>IF(N3424="zákl. přenesená",J3424,0)</f>
        <v>0</v>
      </c>
      <c r="BH3424" s="215">
        <f>IF(N3424="sníž. přenesená",J3424,0)</f>
        <v>0</v>
      </c>
      <c r="BI3424" s="215">
        <f>IF(N3424="nulová",J3424,0)</f>
        <v>0</v>
      </c>
      <c r="BJ3424" s="20" t="s">
        <v>79</v>
      </c>
      <c r="BK3424" s="215">
        <f>ROUND(I3424*H3424,2)</f>
        <v>0</v>
      </c>
      <c r="BL3424" s="20" t="s">
        <v>578</v>
      </c>
      <c r="BM3424" s="214" t="s">
        <v>1392</v>
      </c>
    </row>
    <row r="3425" s="2" customFormat="1">
      <c r="A3425" s="41"/>
      <c r="B3425" s="42"/>
      <c r="C3425" s="43"/>
      <c r="D3425" s="216" t="s">
        <v>127</v>
      </c>
      <c r="E3425" s="43"/>
      <c r="F3425" s="217" t="s">
        <v>1393</v>
      </c>
      <c r="G3425" s="43"/>
      <c r="H3425" s="43"/>
      <c r="I3425" s="218"/>
      <c r="J3425" s="43"/>
      <c r="K3425" s="43"/>
      <c r="L3425" s="47"/>
      <c r="M3425" s="219"/>
      <c r="N3425" s="220"/>
      <c r="O3425" s="87"/>
      <c r="P3425" s="87"/>
      <c r="Q3425" s="87"/>
      <c r="R3425" s="87"/>
      <c r="S3425" s="87"/>
      <c r="T3425" s="88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T3425" s="20" t="s">
        <v>127</v>
      </c>
      <c r="AU3425" s="20" t="s">
        <v>81</v>
      </c>
    </row>
    <row r="3426" s="12" customFormat="1" ht="25.92" customHeight="1">
      <c r="A3426" s="12"/>
      <c r="B3426" s="187"/>
      <c r="C3426" s="188"/>
      <c r="D3426" s="189" t="s">
        <v>70</v>
      </c>
      <c r="E3426" s="190" t="s">
        <v>1394</v>
      </c>
      <c r="F3426" s="190" t="s">
        <v>1395</v>
      </c>
      <c r="G3426" s="188"/>
      <c r="H3426" s="188"/>
      <c r="I3426" s="191"/>
      <c r="J3426" s="192">
        <f>BK3426</f>
        <v>0</v>
      </c>
      <c r="K3426" s="188"/>
      <c r="L3426" s="193"/>
      <c r="M3426" s="194"/>
      <c r="N3426" s="195"/>
      <c r="O3426" s="195"/>
      <c r="P3426" s="196">
        <f>SUM(P3427:P3429)</f>
        <v>0</v>
      </c>
      <c r="Q3426" s="195"/>
      <c r="R3426" s="196">
        <f>SUM(R3427:R3429)</f>
        <v>0</v>
      </c>
      <c r="S3426" s="195"/>
      <c r="T3426" s="197">
        <f>SUM(T3427:T3429)</f>
        <v>0</v>
      </c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R3426" s="198" t="s">
        <v>125</v>
      </c>
      <c r="AT3426" s="199" t="s">
        <v>70</v>
      </c>
      <c r="AU3426" s="199" t="s">
        <v>71</v>
      </c>
      <c r="AY3426" s="198" t="s">
        <v>117</v>
      </c>
      <c r="BK3426" s="200">
        <f>SUM(BK3427:BK3429)</f>
        <v>0</v>
      </c>
    </row>
    <row r="3427" s="2" customFormat="1" ht="16.5" customHeight="1">
      <c r="A3427" s="41"/>
      <c r="B3427" s="42"/>
      <c r="C3427" s="203" t="s">
        <v>1396</v>
      </c>
      <c r="D3427" s="203" t="s">
        <v>120</v>
      </c>
      <c r="E3427" s="204" t="s">
        <v>1397</v>
      </c>
      <c r="F3427" s="205" t="s">
        <v>1398</v>
      </c>
      <c r="G3427" s="206" t="s">
        <v>1399</v>
      </c>
      <c r="H3427" s="207">
        <v>40</v>
      </c>
      <c r="I3427" s="208"/>
      <c r="J3427" s="209">
        <f>ROUND(I3427*H3427,2)</f>
        <v>0</v>
      </c>
      <c r="K3427" s="205" t="s">
        <v>19</v>
      </c>
      <c r="L3427" s="47"/>
      <c r="M3427" s="210" t="s">
        <v>19</v>
      </c>
      <c r="N3427" s="211" t="s">
        <v>42</v>
      </c>
      <c r="O3427" s="87"/>
      <c r="P3427" s="212">
        <f>O3427*H3427</f>
        <v>0</v>
      </c>
      <c r="Q3427" s="212">
        <v>0</v>
      </c>
      <c r="R3427" s="212">
        <f>Q3427*H3427</f>
        <v>0</v>
      </c>
      <c r="S3427" s="212">
        <v>0</v>
      </c>
      <c r="T3427" s="213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14" t="s">
        <v>1400</v>
      </c>
      <c r="AT3427" s="214" t="s">
        <v>120</v>
      </c>
      <c r="AU3427" s="214" t="s">
        <v>79</v>
      </c>
      <c r="AY3427" s="20" t="s">
        <v>117</v>
      </c>
      <c r="BE3427" s="215">
        <f>IF(N3427="základní",J3427,0)</f>
        <v>0</v>
      </c>
      <c r="BF3427" s="215">
        <f>IF(N3427="snížená",J3427,0)</f>
        <v>0</v>
      </c>
      <c r="BG3427" s="215">
        <f>IF(N3427="zákl. přenesená",J3427,0)</f>
        <v>0</v>
      </c>
      <c r="BH3427" s="215">
        <f>IF(N3427="sníž. přenesená",J3427,0)</f>
        <v>0</v>
      </c>
      <c r="BI3427" s="215">
        <f>IF(N3427="nulová",J3427,0)</f>
        <v>0</v>
      </c>
      <c r="BJ3427" s="20" t="s">
        <v>79</v>
      </c>
      <c r="BK3427" s="215">
        <f>ROUND(I3427*H3427,2)</f>
        <v>0</v>
      </c>
      <c r="BL3427" s="20" t="s">
        <v>1400</v>
      </c>
      <c r="BM3427" s="214" t="s">
        <v>1401</v>
      </c>
    </row>
    <row r="3428" s="14" customFormat="1">
      <c r="A3428" s="14"/>
      <c r="B3428" s="232"/>
      <c r="C3428" s="233"/>
      <c r="D3428" s="223" t="s">
        <v>129</v>
      </c>
      <c r="E3428" s="234" t="s">
        <v>19</v>
      </c>
      <c r="F3428" s="235" t="s">
        <v>749</v>
      </c>
      <c r="G3428" s="233"/>
      <c r="H3428" s="236">
        <v>40</v>
      </c>
      <c r="I3428" s="237"/>
      <c r="J3428" s="233"/>
      <c r="K3428" s="233"/>
      <c r="L3428" s="238"/>
      <c r="M3428" s="239"/>
      <c r="N3428" s="240"/>
      <c r="O3428" s="240"/>
      <c r="P3428" s="240"/>
      <c r="Q3428" s="240"/>
      <c r="R3428" s="240"/>
      <c r="S3428" s="240"/>
      <c r="T3428" s="241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42" t="s">
        <v>129</v>
      </c>
      <c r="AU3428" s="242" t="s">
        <v>79</v>
      </c>
      <c r="AV3428" s="14" t="s">
        <v>81</v>
      </c>
      <c r="AW3428" s="14" t="s">
        <v>33</v>
      </c>
      <c r="AX3428" s="14" t="s">
        <v>71</v>
      </c>
      <c r="AY3428" s="242" t="s">
        <v>117</v>
      </c>
    </row>
    <row r="3429" s="15" customFormat="1">
      <c r="A3429" s="15"/>
      <c r="B3429" s="243"/>
      <c r="C3429" s="244"/>
      <c r="D3429" s="223" t="s">
        <v>129</v>
      </c>
      <c r="E3429" s="245" t="s">
        <v>19</v>
      </c>
      <c r="F3429" s="246" t="s">
        <v>226</v>
      </c>
      <c r="G3429" s="244"/>
      <c r="H3429" s="247">
        <v>40</v>
      </c>
      <c r="I3429" s="248"/>
      <c r="J3429" s="244"/>
      <c r="K3429" s="244"/>
      <c r="L3429" s="249"/>
      <c r="M3429" s="250"/>
      <c r="N3429" s="251"/>
      <c r="O3429" s="251"/>
      <c r="P3429" s="251"/>
      <c r="Q3429" s="251"/>
      <c r="R3429" s="251"/>
      <c r="S3429" s="251"/>
      <c r="T3429" s="252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53" t="s">
        <v>129</v>
      </c>
      <c r="AU3429" s="253" t="s">
        <v>79</v>
      </c>
      <c r="AV3429" s="15" t="s">
        <v>125</v>
      </c>
      <c r="AW3429" s="15" t="s">
        <v>33</v>
      </c>
      <c r="AX3429" s="15" t="s">
        <v>79</v>
      </c>
      <c r="AY3429" s="253" t="s">
        <v>117</v>
      </c>
    </row>
    <row r="3430" s="12" customFormat="1" ht="25.92" customHeight="1">
      <c r="A3430" s="12"/>
      <c r="B3430" s="187"/>
      <c r="C3430" s="188"/>
      <c r="D3430" s="189" t="s">
        <v>70</v>
      </c>
      <c r="E3430" s="190" t="s">
        <v>1402</v>
      </c>
      <c r="F3430" s="190" t="s">
        <v>1403</v>
      </c>
      <c r="G3430" s="188"/>
      <c r="H3430" s="188"/>
      <c r="I3430" s="191"/>
      <c r="J3430" s="192">
        <f>BK3430</f>
        <v>0</v>
      </c>
      <c r="K3430" s="188"/>
      <c r="L3430" s="193"/>
      <c r="M3430" s="194"/>
      <c r="N3430" s="195"/>
      <c r="O3430" s="195"/>
      <c r="P3430" s="196">
        <f>SUM(P3431:P3438)</f>
        <v>0</v>
      </c>
      <c r="Q3430" s="195"/>
      <c r="R3430" s="196">
        <f>SUM(R3431:R3438)</f>
        <v>0</v>
      </c>
      <c r="S3430" s="195"/>
      <c r="T3430" s="197">
        <f>SUM(T3431:T3438)</f>
        <v>0</v>
      </c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R3430" s="198" t="s">
        <v>373</v>
      </c>
      <c r="AT3430" s="199" t="s">
        <v>70</v>
      </c>
      <c r="AU3430" s="199" t="s">
        <v>71</v>
      </c>
      <c r="AY3430" s="198" t="s">
        <v>117</v>
      </c>
      <c r="BK3430" s="200">
        <f>SUM(BK3431:BK3438)</f>
        <v>0</v>
      </c>
    </row>
    <row r="3431" s="2" customFormat="1" ht="16.5" customHeight="1">
      <c r="A3431" s="41"/>
      <c r="B3431" s="42"/>
      <c r="C3431" s="203" t="s">
        <v>1404</v>
      </c>
      <c r="D3431" s="203" t="s">
        <v>120</v>
      </c>
      <c r="E3431" s="204" t="s">
        <v>1405</v>
      </c>
      <c r="F3431" s="205" t="s">
        <v>1406</v>
      </c>
      <c r="G3431" s="206" t="s">
        <v>1407</v>
      </c>
      <c r="H3431" s="276"/>
      <c r="I3431" s="208"/>
      <c r="J3431" s="209">
        <f>ROUND(I3431*H3431,2)</f>
        <v>0</v>
      </c>
      <c r="K3431" s="205" t="s">
        <v>19</v>
      </c>
      <c r="L3431" s="47"/>
      <c r="M3431" s="210" t="s">
        <v>19</v>
      </c>
      <c r="N3431" s="211" t="s">
        <v>42</v>
      </c>
      <c r="O3431" s="87"/>
      <c r="P3431" s="212">
        <f>O3431*H3431</f>
        <v>0</v>
      </c>
      <c r="Q3431" s="212">
        <v>0</v>
      </c>
      <c r="R3431" s="212">
        <f>Q3431*H3431</f>
        <v>0</v>
      </c>
      <c r="S3431" s="212">
        <v>0</v>
      </c>
      <c r="T3431" s="213">
        <f>S3431*H3431</f>
        <v>0</v>
      </c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R3431" s="214" t="s">
        <v>125</v>
      </c>
      <c r="AT3431" s="214" t="s">
        <v>120</v>
      </c>
      <c r="AU3431" s="214" t="s">
        <v>79</v>
      </c>
      <c r="AY3431" s="20" t="s">
        <v>117</v>
      </c>
      <c r="BE3431" s="215">
        <f>IF(N3431="základní",J3431,0)</f>
        <v>0</v>
      </c>
      <c r="BF3431" s="215">
        <f>IF(N3431="snížená",J3431,0)</f>
        <v>0</v>
      </c>
      <c r="BG3431" s="215">
        <f>IF(N3431="zákl. přenesená",J3431,0)</f>
        <v>0</v>
      </c>
      <c r="BH3431" s="215">
        <f>IF(N3431="sníž. přenesená",J3431,0)</f>
        <v>0</v>
      </c>
      <c r="BI3431" s="215">
        <f>IF(N3431="nulová",J3431,0)</f>
        <v>0</v>
      </c>
      <c r="BJ3431" s="20" t="s">
        <v>79</v>
      </c>
      <c r="BK3431" s="215">
        <f>ROUND(I3431*H3431,2)</f>
        <v>0</v>
      </c>
      <c r="BL3431" s="20" t="s">
        <v>125</v>
      </c>
      <c r="BM3431" s="214" t="s">
        <v>1408</v>
      </c>
    </row>
    <row r="3432" s="2" customFormat="1" ht="16.5" customHeight="1">
      <c r="A3432" s="41"/>
      <c r="B3432" s="42"/>
      <c r="C3432" s="203" t="s">
        <v>1409</v>
      </c>
      <c r="D3432" s="203" t="s">
        <v>120</v>
      </c>
      <c r="E3432" s="204" t="s">
        <v>1410</v>
      </c>
      <c r="F3432" s="205" t="s">
        <v>1411</v>
      </c>
      <c r="G3432" s="206" t="s">
        <v>1407</v>
      </c>
      <c r="H3432" s="276"/>
      <c r="I3432" s="208"/>
      <c r="J3432" s="209">
        <f>ROUND(I3432*H3432,2)</f>
        <v>0</v>
      </c>
      <c r="K3432" s="205" t="s">
        <v>19</v>
      </c>
      <c r="L3432" s="47"/>
      <c r="M3432" s="210" t="s">
        <v>19</v>
      </c>
      <c r="N3432" s="211" t="s">
        <v>42</v>
      </c>
      <c r="O3432" s="87"/>
      <c r="P3432" s="212">
        <f>O3432*H3432</f>
        <v>0</v>
      </c>
      <c r="Q3432" s="212">
        <v>0</v>
      </c>
      <c r="R3432" s="212">
        <f>Q3432*H3432</f>
        <v>0</v>
      </c>
      <c r="S3432" s="212">
        <v>0</v>
      </c>
      <c r="T3432" s="213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14" t="s">
        <v>125</v>
      </c>
      <c r="AT3432" s="214" t="s">
        <v>120</v>
      </c>
      <c r="AU3432" s="214" t="s">
        <v>79</v>
      </c>
      <c r="AY3432" s="20" t="s">
        <v>117</v>
      </c>
      <c r="BE3432" s="215">
        <f>IF(N3432="základní",J3432,0)</f>
        <v>0</v>
      </c>
      <c r="BF3432" s="215">
        <f>IF(N3432="snížená",J3432,0)</f>
        <v>0</v>
      </c>
      <c r="BG3432" s="215">
        <f>IF(N3432="zákl. přenesená",J3432,0)</f>
        <v>0</v>
      </c>
      <c r="BH3432" s="215">
        <f>IF(N3432="sníž. přenesená",J3432,0)</f>
        <v>0</v>
      </c>
      <c r="BI3432" s="215">
        <f>IF(N3432="nulová",J3432,0)</f>
        <v>0</v>
      </c>
      <c r="BJ3432" s="20" t="s">
        <v>79</v>
      </c>
      <c r="BK3432" s="215">
        <f>ROUND(I3432*H3432,2)</f>
        <v>0</v>
      </c>
      <c r="BL3432" s="20" t="s">
        <v>125</v>
      </c>
      <c r="BM3432" s="214" t="s">
        <v>1412</v>
      </c>
    </row>
    <row r="3433" s="2" customFormat="1" ht="24.15" customHeight="1">
      <c r="A3433" s="41"/>
      <c r="B3433" s="42"/>
      <c r="C3433" s="203" t="s">
        <v>1413</v>
      </c>
      <c r="D3433" s="203" t="s">
        <v>120</v>
      </c>
      <c r="E3433" s="204" t="s">
        <v>1414</v>
      </c>
      <c r="F3433" s="205" t="s">
        <v>1415</v>
      </c>
      <c r="G3433" s="206" t="s">
        <v>1416</v>
      </c>
      <c r="H3433" s="207">
        <v>1</v>
      </c>
      <c r="I3433" s="208"/>
      <c r="J3433" s="209">
        <f>ROUND(I3433*H3433,2)</f>
        <v>0</v>
      </c>
      <c r="K3433" s="205" t="s">
        <v>19</v>
      </c>
      <c r="L3433" s="47"/>
      <c r="M3433" s="210" t="s">
        <v>19</v>
      </c>
      <c r="N3433" s="211" t="s">
        <v>42</v>
      </c>
      <c r="O3433" s="87"/>
      <c r="P3433" s="212">
        <f>O3433*H3433</f>
        <v>0</v>
      </c>
      <c r="Q3433" s="212">
        <v>0</v>
      </c>
      <c r="R3433" s="212">
        <f>Q3433*H3433</f>
        <v>0</v>
      </c>
      <c r="S3433" s="212">
        <v>0</v>
      </c>
      <c r="T3433" s="213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14" t="s">
        <v>125</v>
      </c>
      <c r="AT3433" s="214" t="s">
        <v>120</v>
      </c>
      <c r="AU3433" s="214" t="s">
        <v>79</v>
      </c>
      <c r="AY3433" s="20" t="s">
        <v>117</v>
      </c>
      <c r="BE3433" s="215">
        <f>IF(N3433="základní",J3433,0)</f>
        <v>0</v>
      </c>
      <c r="BF3433" s="215">
        <f>IF(N3433="snížená",J3433,0)</f>
        <v>0</v>
      </c>
      <c r="BG3433" s="215">
        <f>IF(N3433="zákl. přenesená",J3433,0)</f>
        <v>0</v>
      </c>
      <c r="BH3433" s="215">
        <f>IF(N3433="sníž. přenesená",J3433,0)</f>
        <v>0</v>
      </c>
      <c r="BI3433" s="215">
        <f>IF(N3433="nulová",J3433,0)</f>
        <v>0</v>
      </c>
      <c r="BJ3433" s="20" t="s">
        <v>79</v>
      </c>
      <c r="BK3433" s="215">
        <f>ROUND(I3433*H3433,2)</f>
        <v>0</v>
      </c>
      <c r="BL3433" s="20" t="s">
        <v>125</v>
      </c>
      <c r="BM3433" s="214" t="s">
        <v>1417</v>
      </c>
    </row>
    <row r="3434" s="2" customFormat="1" ht="16.5" customHeight="1">
      <c r="A3434" s="41"/>
      <c r="B3434" s="42"/>
      <c r="C3434" s="203" t="s">
        <v>1418</v>
      </c>
      <c r="D3434" s="203" t="s">
        <v>120</v>
      </c>
      <c r="E3434" s="204" t="s">
        <v>1419</v>
      </c>
      <c r="F3434" s="205" t="s">
        <v>1420</v>
      </c>
      <c r="G3434" s="206" t="s">
        <v>1416</v>
      </c>
      <c r="H3434" s="207">
        <v>1</v>
      </c>
      <c r="I3434" s="208"/>
      <c r="J3434" s="209">
        <f>ROUND(I3434*H3434,2)</f>
        <v>0</v>
      </c>
      <c r="K3434" s="205" t="s">
        <v>19</v>
      </c>
      <c r="L3434" s="47"/>
      <c r="M3434" s="210" t="s">
        <v>19</v>
      </c>
      <c r="N3434" s="211" t="s">
        <v>42</v>
      </c>
      <c r="O3434" s="87"/>
      <c r="P3434" s="212">
        <f>O3434*H3434</f>
        <v>0</v>
      </c>
      <c r="Q3434" s="212">
        <v>0</v>
      </c>
      <c r="R3434" s="212">
        <f>Q3434*H3434</f>
        <v>0</v>
      </c>
      <c r="S3434" s="212">
        <v>0</v>
      </c>
      <c r="T3434" s="213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14" t="s">
        <v>125</v>
      </c>
      <c r="AT3434" s="214" t="s">
        <v>120</v>
      </c>
      <c r="AU3434" s="214" t="s">
        <v>79</v>
      </c>
      <c r="AY3434" s="20" t="s">
        <v>117</v>
      </c>
      <c r="BE3434" s="215">
        <f>IF(N3434="základní",J3434,0)</f>
        <v>0</v>
      </c>
      <c r="BF3434" s="215">
        <f>IF(N3434="snížená",J3434,0)</f>
        <v>0</v>
      </c>
      <c r="BG3434" s="215">
        <f>IF(N3434="zákl. přenesená",J3434,0)</f>
        <v>0</v>
      </c>
      <c r="BH3434" s="215">
        <f>IF(N3434="sníž. přenesená",J3434,0)</f>
        <v>0</v>
      </c>
      <c r="BI3434" s="215">
        <f>IF(N3434="nulová",J3434,0)</f>
        <v>0</v>
      </c>
      <c r="BJ3434" s="20" t="s">
        <v>79</v>
      </c>
      <c r="BK3434" s="215">
        <f>ROUND(I3434*H3434,2)</f>
        <v>0</v>
      </c>
      <c r="BL3434" s="20" t="s">
        <v>125</v>
      </c>
      <c r="BM3434" s="214" t="s">
        <v>1421</v>
      </c>
    </row>
    <row r="3435" s="2" customFormat="1" ht="16.5" customHeight="1">
      <c r="A3435" s="41"/>
      <c r="B3435" s="42"/>
      <c r="C3435" s="203" t="s">
        <v>1422</v>
      </c>
      <c r="D3435" s="203" t="s">
        <v>120</v>
      </c>
      <c r="E3435" s="204" t="s">
        <v>1423</v>
      </c>
      <c r="F3435" s="205" t="s">
        <v>1424</v>
      </c>
      <c r="G3435" s="206" t="s">
        <v>1416</v>
      </c>
      <c r="H3435" s="207">
        <v>1</v>
      </c>
      <c r="I3435" s="208"/>
      <c r="J3435" s="209">
        <f>ROUND(I3435*H3435,2)</f>
        <v>0</v>
      </c>
      <c r="K3435" s="205" t="s">
        <v>19</v>
      </c>
      <c r="L3435" s="47"/>
      <c r="M3435" s="210" t="s">
        <v>19</v>
      </c>
      <c r="N3435" s="211" t="s">
        <v>42</v>
      </c>
      <c r="O3435" s="87"/>
      <c r="P3435" s="212">
        <f>O3435*H3435</f>
        <v>0</v>
      </c>
      <c r="Q3435" s="212">
        <v>0</v>
      </c>
      <c r="R3435" s="212">
        <f>Q3435*H3435</f>
        <v>0</v>
      </c>
      <c r="S3435" s="212">
        <v>0</v>
      </c>
      <c r="T3435" s="213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14" t="s">
        <v>125</v>
      </c>
      <c r="AT3435" s="214" t="s">
        <v>120</v>
      </c>
      <c r="AU3435" s="214" t="s">
        <v>79</v>
      </c>
      <c r="AY3435" s="20" t="s">
        <v>117</v>
      </c>
      <c r="BE3435" s="215">
        <f>IF(N3435="základní",J3435,0)</f>
        <v>0</v>
      </c>
      <c r="BF3435" s="215">
        <f>IF(N3435="snížená",J3435,0)</f>
        <v>0</v>
      </c>
      <c r="BG3435" s="215">
        <f>IF(N3435="zákl. přenesená",J3435,0)</f>
        <v>0</v>
      </c>
      <c r="BH3435" s="215">
        <f>IF(N3435="sníž. přenesená",J3435,0)</f>
        <v>0</v>
      </c>
      <c r="BI3435" s="215">
        <f>IF(N3435="nulová",J3435,0)</f>
        <v>0</v>
      </c>
      <c r="BJ3435" s="20" t="s">
        <v>79</v>
      </c>
      <c r="BK3435" s="215">
        <f>ROUND(I3435*H3435,2)</f>
        <v>0</v>
      </c>
      <c r="BL3435" s="20" t="s">
        <v>125</v>
      </c>
      <c r="BM3435" s="214" t="s">
        <v>1425</v>
      </c>
    </row>
    <row r="3436" s="2" customFormat="1" ht="33" customHeight="1">
      <c r="A3436" s="41"/>
      <c r="B3436" s="42"/>
      <c r="C3436" s="203" t="s">
        <v>1426</v>
      </c>
      <c r="D3436" s="203" t="s">
        <v>120</v>
      </c>
      <c r="E3436" s="204" t="s">
        <v>1427</v>
      </c>
      <c r="F3436" s="205" t="s">
        <v>1428</v>
      </c>
      <c r="G3436" s="206" t="s">
        <v>1416</v>
      </c>
      <c r="H3436" s="207">
        <v>1</v>
      </c>
      <c r="I3436" s="208"/>
      <c r="J3436" s="209">
        <f>ROUND(I3436*H3436,2)</f>
        <v>0</v>
      </c>
      <c r="K3436" s="205" t="s">
        <v>19</v>
      </c>
      <c r="L3436" s="47"/>
      <c r="M3436" s="210" t="s">
        <v>19</v>
      </c>
      <c r="N3436" s="211" t="s">
        <v>42</v>
      </c>
      <c r="O3436" s="87"/>
      <c r="P3436" s="212">
        <f>O3436*H3436</f>
        <v>0</v>
      </c>
      <c r="Q3436" s="212">
        <v>0</v>
      </c>
      <c r="R3436" s="212">
        <f>Q3436*H3436</f>
        <v>0</v>
      </c>
      <c r="S3436" s="212">
        <v>0</v>
      </c>
      <c r="T3436" s="213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14" t="s">
        <v>125</v>
      </c>
      <c r="AT3436" s="214" t="s">
        <v>120</v>
      </c>
      <c r="AU3436" s="214" t="s">
        <v>79</v>
      </c>
      <c r="AY3436" s="20" t="s">
        <v>117</v>
      </c>
      <c r="BE3436" s="215">
        <f>IF(N3436="základní",J3436,0)</f>
        <v>0</v>
      </c>
      <c r="BF3436" s="215">
        <f>IF(N3436="snížená",J3436,0)</f>
        <v>0</v>
      </c>
      <c r="BG3436" s="215">
        <f>IF(N3436="zákl. přenesená",J3436,0)</f>
        <v>0</v>
      </c>
      <c r="BH3436" s="215">
        <f>IF(N3436="sníž. přenesená",J3436,0)</f>
        <v>0</v>
      </c>
      <c r="BI3436" s="215">
        <f>IF(N3436="nulová",J3436,0)</f>
        <v>0</v>
      </c>
      <c r="BJ3436" s="20" t="s">
        <v>79</v>
      </c>
      <c r="BK3436" s="215">
        <f>ROUND(I3436*H3436,2)</f>
        <v>0</v>
      </c>
      <c r="BL3436" s="20" t="s">
        <v>125</v>
      </c>
      <c r="BM3436" s="214" t="s">
        <v>1429</v>
      </c>
    </row>
    <row r="3437" s="2" customFormat="1" ht="16.5" customHeight="1">
      <c r="A3437" s="41"/>
      <c r="B3437" s="42"/>
      <c r="C3437" s="203" t="s">
        <v>1430</v>
      </c>
      <c r="D3437" s="203" t="s">
        <v>120</v>
      </c>
      <c r="E3437" s="204" t="s">
        <v>1431</v>
      </c>
      <c r="F3437" s="205" t="s">
        <v>1432</v>
      </c>
      <c r="G3437" s="206" t="s">
        <v>1416</v>
      </c>
      <c r="H3437" s="207">
        <v>1</v>
      </c>
      <c r="I3437" s="208"/>
      <c r="J3437" s="209">
        <f>ROUND(I3437*H3437,2)</f>
        <v>0</v>
      </c>
      <c r="K3437" s="205" t="s">
        <v>19</v>
      </c>
      <c r="L3437" s="47"/>
      <c r="M3437" s="210" t="s">
        <v>19</v>
      </c>
      <c r="N3437" s="211" t="s">
        <v>42</v>
      </c>
      <c r="O3437" s="87"/>
      <c r="P3437" s="212">
        <f>O3437*H3437</f>
        <v>0</v>
      </c>
      <c r="Q3437" s="212">
        <v>0</v>
      </c>
      <c r="R3437" s="212">
        <f>Q3437*H3437</f>
        <v>0</v>
      </c>
      <c r="S3437" s="212">
        <v>0</v>
      </c>
      <c r="T3437" s="213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14" t="s">
        <v>125</v>
      </c>
      <c r="AT3437" s="214" t="s">
        <v>120</v>
      </c>
      <c r="AU3437" s="214" t="s">
        <v>79</v>
      </c>
      <c r="AY3437" s="20" t="s">
        <v>117</v>
      </c>
      <c r="BE3437" s="215">
        <f>IF(N3437="základní",J3437,0)</f>
        <v>0</v>
      </c>
      <c r="BF3437" s="215">
        <f>IF(N3437="snížená",J3437,0)</f>
        <v>0</v>
      </c>
      <c r="BG3437" s="215">
        <f>IF(N3437="zákl. přenesená",J3437,0)</f>
        <v>0</v>
      </c>
      <c r="BH3437" s="215">
        <f>IF(N3437="sníž. přenesená",J3437,0)</f>
        <v>0</v>
      </c>
      <c r="BI3437" s="215">
        <f>IF(N3437="nulová",J3437,0)</f>
        <v>0</v>
      </c>
      <c r="BJ3437" s="20" t="s">
        <v>79</v>
      </c>
      <c r="BK3437" s="215">
        <f>ROUND(I3437*H3437,2)</f>
        <v>0</v>
      </c>
      <c r="BL3437" s="20" t="s">
        <v>125</v>
      </c>
      <c r="BM3437" s="214" t="s">
        <v>1433</v>
      </c>
    </row>
    <row r="3438" s="2" customFormat="1" ht="16.5" customHeight="1">
      <c r="A3438" s="41"/>
      <c r="B3438" s="42"/>
      <c r="C3438" s="203" t="s">
        <v>1434</v>
      </c>
      <c r="D3438" s="203" t="s">
        <v>120</v>
      </c>
      <c r="E3438" s="204" t="s">
        <v>1435</v>
      </c>
      <c r="F3438" s="205" t="s">
        <v>1436</v>
      </c>
      <c r="G3438" s="206" t="s">
        <v>1416</v>
      </c>
      <c r="H3438" s="207">
        <v>1</v>
      </c>
      <c r="I3438" s="208"/>
      <c r="J3438" s="209">
        <f>ROUND(I3438*H3438,2)</f>
        <v>0</v>
      </c>
      <c r="K3438" s="205" t="s">
        <v>19</v>
      </c>
      <c r="L3438" s="47"/>
      <c r="M3438" s="277" t="s">
        <v>19</v>
      </c>
      <c r="N3438" s="278" t="s">
        <v>42</v>
      </c>
      <c r="O3438" s="279"/>
      <c r="P3438" s="280">
        <f>O3438*H3438</f>
        <v>0</v>
      </c>
      <c r="Q3438" s="280">
        <v>0</v>
      </c>
      <c r="R3438" s="280">
        <f>Q3438*H3438</f>
        <v>0</v>
      </c>
      <c r="S3438" s="280">
        <v>0</v>
      </c>
      <c r="T3438" s="281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14" t="s">
        <v>125</v>
      </c>
      <c r="AT3438" s="214" t="s">
        <v>120</v>
      </c>
      <c r="AU3438" s="214" t="s">
        <v>79</v>
      </c>
      <c r="AY3438" s="20" t="s">
        <v>117</v>
      </c>
      <c r="BE3438" s="215">
        <f>IF(N3438="základní",J3438,0)</f>
        <v>0</v>
      </c>
      <c r="BF3438" s="215">
        <f>IF(N3438="snížená",J3438,0)</f>
        <v>0</v>
      </c>
      <c r="BG3438" s="215">
        <f>IF(N3438="zákl. přenesená",J3438,0)</f>
        <v>0</v>
      </c>
      <c r="BH3438" s="215">
        <f>IF(N3438="sníž. přenesená",J3438,0)</f>
        <v>0</v>
      </c>
      <c r="BI3438" s="215">
        <f>IF(N3438="nulová",J3438,0)</f>
        <v>0</v>
      </c>
      <c r="BJ3438" s="20" t="s">
        <v>79</v>
      </c>
      <c r="BK3438" s="215">
        <f>ROUND(I3438*H3438,2)</f>
        <v>0</v>
      </c>
      <c r="BL3438" s="20" t="s">
        <v>125</v>
      </c>
      <c r="BM3438" s="214" t="s">
        <v>1437</v>
      </c>
    </row>
    <row r="3439" s="2" customFormat="1" ht="6.96" customHeight="1">
      <c r="A3439" s="41"/>
      <c r="B3439" s="62"/>
      <c r="C3439" s="63"/>
      <c r="D3439" s="63"/>
      <c r="E3439" s="63"/>
      <c r="F3439" s="63"/>
      <c r="G3439" s="63"/>
      <c r="H3439" s="63"/>
      <c r="I3439" s="63"/>
      <c r="J3439" s="63"/>
      <c r="K3439" s="63"/>
      <c r="L3439" s="47"/>
      <c r="M3439" s="41"/>
      <c r="O3439" s="41"/>
      <c r="P3439" s="41"/>
      <c r="Q3439" s="41"/>
      <c r="R3439" s="41"/>
      <c r="S3439" s="41"/>
      <c r="T3439" s="41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</row>
  </sheetData>
  <sheetProtection sheet="1" autoFilter="0" formatColumns="0" formatRows="0" objects="1" scenarios="1" spinCount="100000" saltValue="LdwVEGzn2tiok0v7VfBKXjQanjVf1ovj6G093G3lYENmXNSa4ceNa4snGGnHRm/n6MHztLzO1EIqXlQERUel6g==" hashValue="wOzJcmowGkV05DnRjorS2ASXMAMbjuTk4CZzAtfEHcaJNBMVUxZ5ntg733xzbgGkvRjRU3HVOEXF2eau9rI2bg==" algorithmName="SHA-512" password="CC35"/>
  <autoFilter ref="C91:K343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142001"/>
    <hyperlink ref="F196" r:id="rId2" display="https://podminky.urs.cz/item/CS_URS_2024_01/612232053"/>
    <hyperlink ref="F563" r:id="rId3" display="https://podminky.urs.cz/item/CS_URS_2024_01/612321131"/>
    <hyperlink ref="F663" r:id="rId4" display="https://podminky.urs.cz/item/CS_URS_2024_01/612325301"/>
    <hyperlink ref="F764" r:id="rId5" display="https://podminky.urs.cz/item/CS_URS_2024_01/619991001"/>
    <hyperlink ref="F831" r:id="rId6" display="https://podminky.urs.cz/item/CS_URS_2024_01/619991005"/>
    <hyperlink ref="F898" r:id="rId7" display="https://podminky.urs.cz/item/CS_URS_2024_01/622143003"/>
    <hyperlink ref="F1032" r:id="rId8" display="https://podminky.urs.cz/item/CS_URS_2024_01/622143004"/>
    <hyperlink ref="F1166" r:id="rId9" display="https://podminky.urs.cz/item/CS_URS_2024_01/632450121"/>
    <hyperlink ref="F1283" r:id="rId10" display="https://podminky.urs.cz/item/CS_URS_2024_01/949101111"/>
    <hyperlink ref="F1350" r:id="rId11" display="https://podminky.urs.cz/item/CS_URS_2024_01/968062354"/>
    <hyperlink ref="F1361" r:id="rId12" display="https://podminky.urs.cz/item/CS_URS_2024_01/968062355"/>
    <hyperlink ref="F1380" r:id="rId13" display="https://podminky.urs.cz/item/CS_URS_2024_01/968062356"/>
    <hyperlink ref="F1409" r:id="rId14" display="https://podminky.urs.cz/item/CS_URS_2024_01/968062357"/>
    <hyperlink ref="F1416" r:id="rId15" display="https://podminky.urs.cz/item/CS_URS_2024_01/968062456"/>
    <hyperlink ref="F1429" r:id="rId16" display="https://podminky.urs.cz/item/CS_URS_2024_01/978013191"/>
    <hyperlink ref="F1531" r:id="rId17" display="https://podminky.urs.cz/item/CS_URS_2024_01/997013214"/>
    <hyperlink ref="F1533" r:id="rId18" display="https://podminky.urs.cz/item/CS_URS_2024_01/997013501"/>
    <hyperlink ref="F1535" r:id="rId19" display="https://podminky.urs.cz/item/CS_URS_2024_01/997013509"/>
    <hyperlink ref="F1537" r:id="rId20" display="https://podminky.urs.cz/item/CS_URS_2024_01/997013631"/>
    <hyperlink ref="F1540" r:id="rId21" display="https://podminky.urs.cz/item/CS_URS_2024_01/998018003"/>
    <hyperlink ref="F1660" r:id="rId22" display="https://podminky.urs.cz/item/CS_URS_2024_01/764216646"/>
    <hyperlink ref="F1690" r:id="rId23" display="https://podminky.urs.cz/item/CS_URS_2024_01/998764123"/>
    <hyperlink ref="F1693" r:id="rId24" display="https://podminky.urs.cz/item/CS_URS_2024_01/766621211"/>
    <hyperlink ref="F1868" r:id="rId25" display="https://podminky.urs.cz/item/CS_URS_2024_01/766660421"/>
    <hyperlink ref="F1873" r:id="rId26" display="https://podminky.urs.cz/item/CS_URS_2024_01/766660451"/>
    <hyperlink ref="F1886" r:id="rId27" display="https://podminky.urs.cz/item/CS_URS_2024_01/766660461"/>
    <hyperlink ref="F1899" r:id="rId28" display="https://podminky.urs.cz/item/CS_URS_2024_01/766691811"/>
    <hyperlink ref="F1909" r:id="rId29" display="https://podminky.urs.cz/item/CS_URS_2024_01/766691812"/>
    <hyperlink ref="F1920" r:id="rId30" display="https://podminky.urs.cz/item/CS_URS_2024_01/766694116"/>
    <hyperlink ref="F1942" r:id="rId31" display="https://podminky.urs.cz/item/CS_URS_2024_01/766694126"/>
    <hyperlink ref="F1994" r:id="rId32" display="https://podminky.urs.cz/item/CS_URS_2024_01/998766123"/>
    <hyperlink ref="F1997" r:id="rId33" display="https://podminky.urs.cz/item/CS_URS_2024_01/767627308"/>
    <hyperlink ref="F2065" r:id="rId34" display="https://podminky.urs.cz/item/CS_URS_2024_01/767662210"/>
    <hyperlink ref="F2078" r:id="rId35" display="https://podminky.urs.cz/item/CS_URS_2024_01/998767123"/>
    <hyperlink ref="F2081" r:id="rId36" display="https://podminky.urs.cz/item/CS_URS_2024_01/784181101"/>
    <hyperlink ref="F2693" r:id="rId37" display="https://podminky.urs.cz/item/CS_URS_2024_01/784211101"/>
    <hyperlink ref="F3305" r:id="rId38" display="https://podminky.urs.cz/item/CS_URS_2024_01/784211141"/>
    <hyperlink ref="F3406" r:id="rId39" display="https://podminky.urs.cz/item/CS_URS_2024_01/786624111"/>
    <hyperlink ref="F3425" r:id="rId40" display="https://podminky.urs.cz/item/CS_URS_2024_01/998786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1438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1439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1440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1441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1442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1443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1444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1445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1446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1447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1448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1449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1450</v>
      </c>
      <c r="F19" s="293" t="s">
        <v>1451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1452</v>
      </c>
      <c r="F20" s="293" t="s">
        <v>1453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1454</v>
      </c>
      <c r="F21" s="293" t="s">
        <v>1455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1394</v>
      </c>
      <c r="F22" s="293" t="s">
        <v>1395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1456</v>
      </c>
      <c r="F23" s="293" t="s">
        <v>1457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1458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1459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1460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1461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1462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1463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1464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1465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1466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103</v>
      </c>
      <c r="F36" s="293"/>
      <c r="G36" s="293" t="s">
        <v>1467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1468</v>
      </c>
      <c r="F37" s="293"/>
      <c r="G37" s="293" t="s">
        <v>1469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52</v>
      </c>
      <c r="F38" s="293"/>
      <c r="G38" s="293" t="s">
        <v>1470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53</v>
      </c>
      <c r="F39" s="293"/>
      <c r="G39" s="293" t="s">
        <v>1471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104</v>
      </c>
      <c r="F40" s="293"/>
      <c r="G40" s="293" t="s">
        <v>1472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105</v>
      </c>
      <c r="F41" s="293"/>
      <c r="G41" s="293" t="s">
        <v>1473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1474</v>
      </c>
      <c r="F42" s="293"/>
      <c r="G42" s="293" t="s">
        <v>1475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1476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1477</v>
      </c>
      <c r="F44" s="293"/>
      <c r="G44" s="293" t="s">
        <v>1478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107</v>
      </c>
      <c r="F45" s="293"/>
      <c r="G45" s="293" t="s">
        <v>1479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1480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1481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1482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1483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1484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1485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1486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1487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1488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1489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1490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1491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1492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1493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1494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1495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1496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1497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1498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1499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1500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1501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1502</v>
      </c>
      <c r="D76" s="311"/>
      <c r="E76" s="311"/>
      <c r="F76" s="311" t="s">
        <v>1503</v>
      </c>
      <c r="G76" s="312"/>
      <c r="H76" s="311" t="s">
        <v>53</v>
      </c>
      <c r="I76" s="311" t="s">
        <v>56</v>
      </c>
      <c r="J76" s="311" t="s">
        <v>1504</v>
      </c>
      <c r="K76" s="310"/>
    </row>
    <row r="77" s="1" customFormat="1" ht="17.25" customHeight="1">
      <c r="B77" s="308"/>
      <c r="C77" s="313" t="s">
        <v>1505</v>
      </c>
      <c r="D77" s="313"/>
      <c r="E77" s="313"/>
      <c r="F77" s="314" t="s">
        <v>1506</v>
      </c>
      <c r="G77" s="315"/>
      <c r="H77" s="313"/>
      <c r="I77" s="313"/>
      <c r="J77" s="313" t="s">
        <v>1507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52</v>
      </c>
      <c r="D79" s="318"/>
      <c r="E79" s="318"/>
      <c r="F79" s="319" t="s">
        <v>1508</v>
      </c>
      <c r="G79" s="320"/>
      <c r="H79" s="296" t="s">
        <v>1509</v>
      </c>
      <c r="I79" s="296" t="s">
        <v>1510</v>
      </c>
      <c r="J79" s="296">
        <v>20</v>
      </c>
      <c r="K79" s="310"/>
    </row>
    <row r="80" s="1" customFormat="1" ht="15" customHeight="1">
      <c r="B80" s="308"/>
      <c r="C80" s="296" t="s">
        <v>1511</v>
      </c>
      <c r="D80" s="296"/>
      <c r="E80" s="296"/>
      <c r="F80" s="319" t="s">
        <v>1508</v>
      </c>
      <c r="G80" s="320"/>
      <c r="H80" s="296" t="s">
        <v>1512</v>
      </c>
      <c r="I80" s="296" t="s">
        <v>1510</v>
      </c>
      <c r="J80" s="296">
        <v>120</v>
      </c>
      <c r="K80" s="310"/>
    </row>
    <row r="81" s="1" customFormat="1" ht="15" customHeight="1">
      <c r="B81" s="321"/>
      <c r="C81" s="296" t="s">
        <v>1513</v>
      </c>
      <c r="D81" s="296"/>
      <c r="E81" s="296"/>
      <c r="F81" s="319" t="s">
        <v>1514</v>
      </c>
      <c r="G81" s="320"/>
      <c r="H81" s="296" t="s">
        <v>1515</v>
      </c>
      <c r="I81" s="296" t="s">
        <v>1510</v>
      </c>
      <c r="J81" s="296">
        <v>50</v>
      </c>
      <c r="K81" s="310"/>
    </row>
    <row r="82" s="1" customFormat="1" ht="15" customHeight="1">
      <c r="B82" s="321"/>
      <c r="C82" s="296" t="s">
        <v>1516</v>
      </c>
      <c r="D82" s="296"/>
      <c r="E82" s="296"/>
      <c r="F82" s="319" t="s">
        <v>1508</v>
      </c>
      <c r="G82" s="320"/>
      <c r="H82" s="296" t="s">
        <v>1517</v>
      </c>
      <c r="I82" s="296" t="s">
        <v>1518</v>
      </c>
      <c r="J82" s="296"/>
      <c r="K82" s="310"/>
    </row>
    <row r="83" s="1" customFormat="1" ht="15" customHeight="1">
      <c r="B83" s="321"/>
      <c r="C83" s="322" t="s">
        <v>1519</v>
      </c>
      <c r="D83" s="322"/>
      <c r="E83" s="322"/>
      <c r="F83" s="323" t="s">
        <v>1514</v>
      </c>
      <c r="G83" s="322"/>
      <c r="H83" s="322" t="s">
        <v>1520</v>
      </c>
      <c r="I83" s="322" t="s">
        <v>1510</v>
      </c>
      <c r="J83" s="322">
        <v>15</v>
      </c>
      <c r="K83" s="310"/>
    </row>
    <row r="84" s="1" customFormat="1" ht="15" customHeight="1">
      <c r="B84" s="321"/>
      <c r="C84" s="322" t="s">
        <v>1521</v>
      </c>
      <c r="D84" s="322"/>
      <c r="E84" s="322"/>
      <c r="F84" s="323" t="s">
        <v>1514</v>
      </c>
      <c r="G84" s="322"/>
      <c r="H84" s="322" t="s">
        <v>1522</v>
      </c>
      <c r="I84" s="322" t="s">
        <v>1510</v>
      </c>
      <c r="J84" s="322">
        <v>15</v>
      </c>
      <c r="K84" s="310"/>
    </row>
    <row r="85" s="1" customFormat="1" ht="15" customHeight="1">
      <c r="B85" s="321"/>
      <c r="C85" s="322" t="s">
        <v>1523</v>
      </c>
      <c r="D85" s="322"/>
      <c r="E85" s="322"/>
      <c r="F85" s="323" t="s">
        <v>1514</v>
      </c>
      <c r="G85" s="322"/>
      <c r="H85" s="322" t="s">
        <v>1524</v>
      </c>
      <c r="I85" s="322" t="s">
        <v>1510</v>
      </c>
      <c r="J85" s="322">
        <v>20</v>
      </c>
      <c r="K85" s="310"/>
    </row>
    <row r="86" s="1" customFormat="1" ht="15" customHeight="1">
      <c r="B86" s="321"/>
      <c r="C86" s="322" t="s">
        <v>1525</v>
      </c>
      <c r="D86" s="322"/>
      <c r="E86" s="322"/>
      <c r="F86" s="323" t="s">
        <v>1514</v>
      </c>
      <c r="G86" s="322"/>
      <c r="H86" s="322" t="s">
        <v>1526</v>
      </c>
      <c r="I86" s="322" t="s">
        <v>1510</v>
      </c>
      <c r="J86" s="322">
        <v>20</v>
      </c>
      <c r="K86" s="310"/>
    </row>
    <row r="87" s="1" customFormat="1" ht="15" customHeight="1">
      <c r="B87" s="321"/>
      <c r="C87" s="296" t="s">
        <v>1527</v>
      </c>
      <c r="D87" s="296"/>
      <c r="E87" s="296"/>
      <c r="F87" s="319" t="s">
        <v>1514</v>
      </c>
      <c r="G87" s="320"/>
      <c r="H87" s="296" t="s">
        <v>1528</v>
      </c>
      <c r="I87" s="296" t="s">
        <v>1510</v>
      </c>
      <c r="J87" s="296">
        <v>50</v>
      </c>
      <c r="K87" s="310"/>
    </row>
    <row r="88" s="1" customFormat="1" ht="15" customHeight="1">
      <c r="B88" s="321"/>
      <c r="C88" s="296" t="s">
        <v>1529</v>
      </c>
      <c r="D88" s="296"/>
      <c r="E88" s="296"/>
      <c r="F88" s="319" t="s">
        <v>1514</v>
      </c>
      <c r="G88" s="320"/>
      <c r="H88" s="296" t="s">
        <v>1530</v>
      </c>
      <c r="I88" s="296" t="s">
        <v>1510</v>
      </c>
      <c r="J88" s="296">
        <v>20</v>
      </c>
      <c r="K88" s="310"/>
    </row>
    <row r="89" s="1" customFormat="1" ht="15" customHeight="1">
      <c r="B89" s="321"/>
      <c r="C89" s="296" t="s">
        <v>1531</v>
      </c>
      <c r="D89" s="296"/>
      <c r="E89" s="296"/>
      <c r="F89" s="319" t="s">
        <v>1514</v>
      </c>
      <c r="G89" s="320"/>
      <c r="H89" s="296" t="s">
        <v>1532</v>
      </c>
      <c r="I89" s="296" t="s">
        <v>1510</v>
      </c>
      <c r="J89" s="296">
        <v>20</v>
      </c>
      <c r="K89" s="310"/>
    </row>
    <row r="90" s="1" customFormat="1" ht="15" customHeight="1">
      <c r="B90" s="321"/>
      <c r="C90" s="296" t="s">
        <v>1533</v>
      </c>
      <c r="D90" s="296"/>
      <c r="E90" s="296"/>
      <c r="F90" s="319" t="s">
        <v>1514</v>
      </c>
      <c r="G90" s="320"/>
      <c r="H90" s="296" t="s">
        <v>1534</v>
      </c>
      <c r="I90" s="296" t="s">
        <v>1510</v>
      </c>
      <c r="J90" s="296">
        <v>50</v>
      </c>
      <c r="K90" s="310"/>
    </row>
    <row r="91" s="1" customFormat="1" ht="15" customHeight="1">
      <c r="B91" s="321"/>
      <c r="C91" s="296" t="s">
        <v>1535</v>
      </c>
      <c r="D91" s="296"/>
      <c r="E91" s="296"/>
      <c r="F91" s="319" t="s">
        <v>1514</v>
      </c>
      <c r="G91" s="320"/>
      <c r="H91" s="296" t="s">
        <v>1535</v>
      </c>
      <c r="I91" s="296" t="s">
        <v>1510</v>
      </c>
      <c r="J91" s="296">
        <v>50</v>
      </c>
      <c r="K91" s="310"/>
    </row>
    <row r="92" s="1" customFormat="1" ht="15" customHeight="1">
      <c r="B92" s="321"/>
      <c r="C92" s="296" t="s">
        <v>1536</v>
      </c>
      <c r="D92" s="296"/>
      <c r="E92" s="296"/>
      <c r="F92" s="319" t="s">
        <v>1514</v>
      </c>
      <c r="G92" s="320"/>
      <c r="H92" s="296" t="s">
        <v>1537</v>
      </c>
      <c r="I92" s="296" t="s">
        <v>1510</v>
      </c>
      <c r="J92" s="296">
        <v>255</v>
      </c>
      <c r="K92" s="310"/>
    </row>
    <row r="93" s="1" customFormat="1" ht="15" customHeight="1">
      <c r="B93" s="321"/>
      <c r="C93" s="296" t="s">
        <v>1538</v>
      </c>
      <c r="D93" s="296"/>
      <c r="E93" s="296"/>
      <c r="F93" s="319" t="s">
        <v>1508</v>
      </c>
      <c r="G93" s="320"/>
      <c r="H93" s="296" t="s">
        <v>1539</v>
      </c>
      <c r="I93" s="296" t="s">
        <v>1540</v>
      </c>
      <c r="J93" s="296"/>
      <c r="K93" s="310"/>
    </row>
    <row r="94" s="1" customFormat="1" ht="15" customHeight="1">
      <c r="B94" s="321"/>
      <c r="C94" s="296" t="s">
        <v>1541</v>
      </c>
      <c r="D94" s="296"/>
      <c r="E94" s="296"/>
      <c r="F94" s="319" t="s">
        <v>1508</v>
      </c>
      <c r="G94" s="320"/>
      <c r="H94" s="296" t="s">
        <v>1542</v>
      </c>
      <c r="I94" s="296" t="s">
        <v>1543</v>
      </c>
      <c r="J94" s="296"/>
      <c r="K94" s="310"/>
    </row>
    <row r="95" s="1" customFormat="1" ht="15" customHeight="1">
      <c r="B95" s="321"/>
      <c r="C95" s="296" t="s">
        <v>1544</v>
      </c>
      <c r="D95" s="296"/>
      <c r="E95" s="296"/>
      <c r="F95" s="319" t="s">
        <v>1508</v>
      </c>
      <c r="G95" s="320"/>
      <c r="H95" s="296" t="s">
        <v>1544</v>
      </c>
      <c r="I95" s="296" t="s">
        <v>1543</v>
      </c>
      <c r="J95" s="296"/>
      <c r="K95" s="310"/>
    </row>
    <row r="96" s="1" customFormat="1" ht="15" customHeight="1">
      <c r="B96" s="321"/>
      <c r="C96" s="296" t="s">
        <v>37</v>
      </c>
      <c r="D96" s="296"/>
      <c r="E96" s="296"/>
      <c r="F96" s="319" t="s">
        <v>1508</v>
      </c>
      <c r="G96" s="320"/>
      <c r="H96" s="296" t="s">
        <v>1545</v>
      </c>
      <c r="I96" s="296" t="s">
        <v>1543</v>
      </c>
      <c r="J96" s="296"/>
      <c r="K96" s="310"/>
    </row>
    <row r="97" s="1" customFormat="1" ht="15" customHeight="1">
      <c r="B97" s="321"/>
      <c r="C97" s="296" t="s">
        <v>47</v>
      </c>
      <c r="D97" s="296"/>
      <c r="E97" s="296"/>
      <c r="F97" s="319" t="s">
        <v>1508</v>
      </c>
      <c r="G97" s="320"/>
      <c r="H97" s="296" t="s">
        <v>1546</v>
      </c>
      <c r="I97" s="296" t="s">
        <v>1543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1547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1502</v>
      </c>
      <c r="D103" s="311"/>
      <c r="E103" s="311"/>
      <c r="F103" s="311" t="s">
        <v>1503</v>
      </c>
      <c r="G103" s="312"/>
      <c r="H103" s="311" t="s">
        <v>53</v>
      </c>
      <c r="I103" s="311" t="s">
        <v>56</v>
      </c>
      <c r="J103" s="311" t="s">
        <v>1504</v>
      </c>
      <c r="K103" s="310"/>
    </row>
    <row r="104" s="1" customFormat="1" ht="17.25" customHeight="1">
      <c r="B104" s="308"/>
      <c r="C104" s="313" t="s">
        <v>1505</v>
      </c>
      <c r="D104" s="313"/>
      <c r="E104" s="313"/>
      <c r="F104" s="314" t="s">
        <v>1506</v>
      </c>
      <c r="G104" s="315"/>
      <c r="H104" s="313"/>
      <c r="I104" s="313"/>
      <c r="J104" s="313" t="s">
        <v>1507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52</v>
      </c>
      <c r="D106" s="318"/>
      <c r="E106" s="318"/>
      <c r="F106" s="319" t="s">
        <v>1508</v>
      </c>
      <c r="G106" s="296"/>
      <c r="H106" s="296" t="s">
        <v>1548</v>
      </c>
      <c r="I106" s="296" t="s">
        <v>1510</v>
      </c>
      <c r="J106" s="296">
        <v>20</v>
      </c>
      <c r="K106" s="310"/>
    </row>
    <row r="107" s="1" customFormat="1" ht="15" customHeight="1">
      <c r="B107" s="308"/>
      <c r="C107" s="296" t="s">
        <v>1511</v>
      </c>
      <c r="D107" s="296"/>
      <c r="E107" s="296"/>
      <c r="F107" s="319" t="s">
        <v>1508</v>
      </c>
      <c r="G107" s="296"/>
      <c r="H107" s="296" t="s">
        <v>1548</v>
      </c>
      <c r="I107" s="296" t="s">
        <v>1510</v>
      </c>
      <c r="J107" s="296">
        <v>120</v>
      </c>
      <c r="K107" s="310"/>
    </row>
    <row r="108" s="1" customFormat="1" ht="15" customHeight="1">
      <c r="B108" s="321"/>
      <c r="C108" s="296" t="s">
        <v>1513</v>
      </c>
      <c r="D108" s="296"/>
      <c r="E108" s="296"/>
      <c r="F108" s="319" t="s">
        <v>1514</v>
      </c>
      <c r="G108" s="296"/>
      <c r="H108" s="296" t="s">
        <v>1548</v>
      </c>
      <c r="I108" s="296" t="s">
        <v>1510</v>
      </c>
      <c r="J108" s="296">
        <v>50</v>
      </c>
      <c r="K108" s="310"/>
    </row>
    <row r="109" s="1" customFormat="1" ht="15" customHeight="1">
      <c r="B109" s="321"/>
      <c r="C109" s="296" t="s">
        <v>1516</v>
      </c>
      <c r="D109" s="296"/>
      <c r="E109" s="296"/>
      <c r="F109" s="319" t="s">
        <v>1508</v>
      </c>
      <c r="G109" s="296"/>
      <c r="H109" s="296" t="s">
        <v>1548</v>
      </c>
      <c r="I109" s="296" t="s">
        <v>1518</v>
      </c>
      <c r="J109" s="296"/>
      <c r="K109" s="310"/>
    </row>
    <row r="110" s="1" customFormat="1" ht="15" customHeight="1">
      <c r="B110" s="321"/>
      <c r="C110" s="296" t="s">
        <v>1527</v>
      </c>
      <c r="D110" s="296"/>
      <c r="E110" s="296"/>
      <c r="F110" s="319" t="s">
        <v>1514</v>
      </c>
      <c r="G110" s="296"/>
      <c r="H110" s="296" t="s">
        <v>1548</v>
      </c>
      <c r="I110" s="296" t="s">
        <v>1510</v>
      </c>
      <c r="J110" s="296">
        <v>50</v>
      </c>
      <c r="K110" s="310"/>
    </row>
    <row r="111" s="1" customFormat="1" ht="15" customHeight="1">
      <c r="B111" s="321"/>
      <c r="C111" s="296" t="s">
        <v>1535</v>
      </c>
      <c r="D111" s="296"/>
      <c r="E111" s="296"/>
      <c r="F111" s="319" t="s">
        <v>1514</v>
      </c>
      <c r="G111" s="296"/>
      <c r="H111" s="296" t="s">
        <v>1548</v>
      </c>
      <c r="I111" s="296" t="s">
        <v>1510</v>
      </c>
      <c r="J111" s="296">
        <v>50</v>
      </c>
      <c r="K111" s="310"/>
    </row>
    <row r="112" s="1" customFormat="1" ht="15" customHeight="1">
      <c r="B112" s="321"/>
      <c r="C112" s="296" t="s">
        <v>1533</v>
      </c>
      <c r="D112" s="296"/>
      <c r="E112" s="296"/>
      <c r="F112" s="319" t="s">
        <v>1514</v>
      </c>
      <c r="G112" s="296"/>
      <c r="H112" s="296" t="s">
        <v>1548</v>
      </c>
      <c r="I112" s="296" t="s">
        <v>1510</v>
      </c>
      <c r="J112" s="296">
        <v>50</v>
      </c>
      <c r="K112" s="310"/>
    </row>
    <row r="113" s="1" customFormat="1" ht="15" customHeight="1">
      <c r="B113" s="321"/>
      <c r="C113" s="296" t="s">
        <v>52</v>
      </c>
      <c r="D113" s="296"/>
      <c r="E113" s="296"/>
      <c r="F113" s="319" t="s">
        <v>1508</v>
      </c>
      <c r="G113" s="296"/>
      <c r="H113" s="296" t="s">
        <v>1549</v>
      </c>
      <c r="I113" s="296" t="s">
        <v>1510</v>
      </c>
      <c r="J113" s="296">
        <v>20</v>
      </c>
      <c r="K113" s="310"/>
    </row>
    <row r="114" s="1" customFormat="1" ht="15" customHeight="1">
      <c r="B114" s="321"/>
      <c r="C114" s="296" t="s">
        <v>1550</v>
      </c>
      <c r="D114" s="296"/>
      <c r="E114" s="296"/>
      <c r="F114" s="319" t="s">
        <v>1508</v>
      </c>
      <c r="G114" s="296"/>
      <c r="H114" s="296" t="s">
        <v>1551</v>
      </c>
      <c r="I114" s="296" t="s">
        <v>1510</v>
      </c>
      <c r="J114" s="296">
        <v>120</v>
      </c>
      <c r="K114" s="310"/>
    </row>
    <row r="115" s="1" customFormat="1" ht="15" customHeight="1">
      <c r="B115" s="321"/>
      <c r="C115" s="296" t="s">
        <v>37</v>
      </c>
      <c r="D115" s="296"/>
      <c r="E115" s="296"/>
      <c r="F115" s="319" t="s">
        <v>1508</v>
      </c>
      <c r="G115" s="296"/>
      <c r="H115" s="296" t="s">
        <v>1552</v>
      </c>
      <c r="I115" s="296" t="s">
        <v>1543</v>
      </c>
      <c r="J115" s="296"/>
      <c r="K115" s="310"/>
    </row>
    <row r="116" s="1" customFormat="1" ht="15" customHeight="1">
      <c r="B116" s="321"/>
      <c r="C116" s="296" t="s">
        <v>47</v>
      </c>
      <c r="D116" s="296"/>
      <c r="E116" s="296"/>
      <c r="F116" s="319" t="s">
        <v>1508</v>
      </c>
      <c r="G116" s="296"/>
      <c r="H116" s="296" t="s">
        <v>1553</v>
      </c>
      <c r="I116" s="296" t="s">
        <v>1543</v>
      </c>
      <c r="J116" s="296"/>
      <c r="K116" s="310"/>
    </row>
    <row r="117" s="1" customFormat="1" ht="15" customHeight="1">
      <c r="B117" s="321"/>
      <c r="C117" s="296" t="s">
        <v>56</v>
      </c>
      <c r="D117" s="296"/>
      <c r="E117" s="296"/>
      <c r="F117" s="319" t="s">
        <v>1508</v>
      </c>
      <c r="G117" s="296"/>
      <c r="H117" s="296" t="s">
        <v>1554</v>
      </c>
      <c r="I117" s="296" t="s">
        <v>1555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1556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1502</v>
      </c>
      <c r="D123" s="311"/>
      <c r="E123" s="311"/>
      <c r="F123" s="311" t="s">
        <v>1503</v>
      </c>
      <c r="G123" s="312"/>
      <c r="H123" s="311" t="s">
        <v>53</v>
      </c>
      <c r="I123" s="311" t="s">
        <v>56</v>
      </c>
      <c r="J123" s="311" t="s">
        <v>1504</v>
      </c>
      <c r="K123" s="340"/>
    </row>
    <row r="124" s="1" customFormat="1" ht="17.25" customHeight="1">
      <c r="B124" s="339"/>
      <c r="C124" s="313" t="s">
        <v>1505</v>
      </c>
      <c r="D124" s="313"/>
      <c r="E124" s="313"/>
      <c r="F124" s="314" t="s">
        <v>1506</v>
      </c>
      <c r="G124" s="315"/>
      <c r="H124" s="313"/>
      <c r="I124" s="313"/>
      <c r="J124" s="313" t="s">
        <v>1507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1511</v>
      </c>
      <c r="D126" s="318"/>
      <c r="E126" s="318"/>
      <c r="F126" s="319" t="s">
        <v>1508</v>
      </c>
      <c r="G126" s="296"/>
      <c r="H126" s="296" t="s">
        <v>1548</v>
      </c>
      <c r="I126" s="296" t="s">
        <v>1510</v>
      </c>
      <c r="J126" s="296">
        <v>120</v>
      </c>
      <c r="K126" s="344"/>
    </row>
    <row r="127" s="1" customFormat="1" ht="15" customHeight="1">
      <c r="B127" s="341"/>
      <c r="C127" s="296" t="s">
        <v>1557</v>
      </c>
      <c r="D127" s="296"/>
      <c r="E127" s="296"/>
      <c r="F127" s="319" t="s">
        <v>1508</v>
      </c>
      <c r="G127" s="296"/>
      <c r="H127" s="296" t="s">
        <v>1558</v>
      </c>
      <c r="I127" s="296" t="s">
        <v>1510</v>
      </c>
      <c r="J127" s="296" t="s">
        <v>1559</v>
      </c>
      <c r="K127" s="344"/>
    </row>
    <row r="128" s="1" customFormat="1" ht="15" customHeight="1">
      <c r="B128" s="341"/>
      <c r="C128" s="296" t="s">
        <v>1456</v>
      </c>
      <c r="D128" s="296"/>
      <c r="E128" s="296"/>
      <c r="F128" s="319" t="s">
        <v>1508</v>
      </c>
      <c r="G128" s="296"/>
      <c r="H128" s="296" t="s">
        <v>1560</v>
      </c>
      <c r="I128" s="296" t="s">
        <v>1510</v>
      </c>
      <c r="J128" s="296" t="s">
        <v>1559</v>
      </c>
      <c r="K128" s="344"/>
    </row>
    <row r="129" s="1" customFormat="1" ht="15" customHeight="1">
      <c r="B129" s="341"/>
      <c r="C129" s="296" t="s">
        <v>1519</v>
      </c>
      <c r="D129" s="296"/>
      <c r="E129" s="296"/>
      <c r="F129" s="319" t="s">
        <v>1514</v>
      </c>
      <c r="G129" s="296"/>
      <c r="H129" s="296" t="s">
        <v>1520</v>
      </c>
      <c r="I129" s="296" t="s">
        <v>1510</v>
      </c>
      <c r="J129" s="296">
        <v>15</v>
      </c>
      <c r="K129" s="344"/>
    </row>
    <row r="130" s="1" customFormat="1" ht="15" customHeight="1">
      <c r="B130" s="341"/>
      <c r="C130" s="322" t="s">
        <v>1521</v>
      </c>
      <c r="D130" s="322"/>
      <c r="E130" s="322"/>
      <c r="F130" s="323" t="s">
        <v>1514</v>
      </c>
      <c r="G130" s="322"/>
      <c r="H130" s="322" t="s">
        <v>1522</v>
      </c>
      <c r="I130" s="322" t="s">
        <v>1510</v>
      </c>
      <c r="J130" s="322">
        <v>15</v>
      </c>
      <c r="K130" s="344"/>
    </row>
    <row r="131" s="1" customFormat="1" ht="15" customHeight="1">
      <c r="B131" s="341"/>
      <c r="C131" s="322" t="s">
        <v>1523</v>
      </c>
      <c r="D131" s="322"/>
      <c r="E131" s="322"/>
      <c r="F131" s="323" t="s">
        <v>1514</v>
      </c>
      <c r="G131" s="322"/>
      <c r="H131" s="322" t="s">
        <v>1524</v>
      </c>
      <c r="I131" s="322" t="s">
        <v>1510</v>
      </c>
      <c r="J131" s="322">
        <v>20</v>
      </c>
      <c r="K131" s="344"/>
    </row>
    <row r="132" s="1" customFormat="1" ht="15" customHeight="1">
      <c r="B132" s="341"/>
      <c r="C132" s="322" t="s">
        <v>1525</v>
      </c>
      <c r="D132" s="322"/>
      <c r="E132" s="322"/>
      <c r="F132" s="323" t="s">
        <v>1514</v>
      </c>
      <c r="G132" s="322"/>
      <c r="H132" s="322" t="s">
        <v>1526</v>
      </c>
      <c r="I132" s="322" t="s">
        <v>1510</v>
      </c>
      <c r="J132" s="322">
        <v>20</v>
      </c>
      <c r="K132" s="344"/>
    </row>
    <row r="133" s="1" customFormat="1" ht="15" customHeight="1">
      <c r="B133" s="341"/>
      <c r="C133" s="296" t="s">
        <v>1513</v>
      </c>
      <c r="D133" s="296"/>
      <c r="E133" s="296"/>
      <c r="F133" s="319" t="s">
        <v>1514</v>
      </c>
      <c r="G133" s="296"/>
      <c r="H133" s="296" t="s">
        <v>1548</v>
      </c>
      <c r="I133" s="296" t="s">
        <v>1510</v>
      </c>
      <c r="J133" s="296">
        <v>50</v>
      </c>
      <c r="K133" s="344"/>
    </row>
    <row r="134" s="1" customFormat="1" ht="15" customHeight="1">
      <c r="B134" s="341"/>
      <c r="C134" s="296" t="s">
        <v>1527</v>
      </c>
      <c r="D134" s="296"/>
      <c r="E134" s="296"/>
      <c r="F134" s="319" t="s">
        <v>1514</v>
      </c>
      <c r="G134" s="296"/>
      <c r="H134" s="296" t="s">
        <v>1548</v>
      </c>
      <c r="I134" s="296" t="s">
        <v>1510</v>
      </c>
      <c r="J134" s="296">
        <v>50</v>
      </c>
      <c r="K134" s="344"/>
    </row>
    <row r="135" s="1" customFormat="1" ht="15" customHeight="1">
      <c r="B135" s="341"/>
      <c r="C135" s="296" t="s">
        <v>1533</v>
      </c>
      <c r="D135" s="296"/>
      <c r="E135" s="296"/>
      <c r="F135" s="319" t="s">
        <v>1514</v>
      </c>
      <c r="G135" s="296"/>
      <c r="H135" s="296" t="s">
        <v>1548</v>
      </c>
      <c r="I135" s="296" t="s">
        <v>1510</v>
      </c>
      <c r="J135" s="296">
        <v>50</v>
      </c>
      <c r="K135" s="344"/>
    </row>
    <row r="136" s="1" customFormat="1" ht="15" customHeight="1">
      <c r="B136" s="341"/>
      <c r="C136" s="296" t="s">
        <v>1535</v>
      </c>
      <c r="D136" s="296"/>
      <c r="E136" s="296"/>
      <c r="F136" s="319" t="s">
        <v>1514</v>
      </c>
      <c r="G136" s="296"/>
      <c r="H136" s="296" t="s">
        <v>1548</v>
      </c>
      <c r="I136" s="296" t="s">
        <v>1510</v>
      </c>
      <c r="J136" s="296">
        <v>50</v>
      </c>
      <c r="K136" s="344"/>
    </row>
    <row r="137" s="1" customFormat="1" ht="15" customHeight="1">
      <c r="B137" s="341"/>
      <c r="C137" s="296" t="s">
        <v>1536</v>
      </c>
      <c r="D137" s="296"/>
      <c r="E137" s="296"/>
      <c r="F137" s="319" t="s">
        <v>1514</v>
      </c>
      <c r="G137" s="296"/>
      <c r="H137" s="296" t="s">
        <v>1561</v>
      </c>
      <c r="I137" s="296" t="s">
        <v>1510</v>
      </c>
      <c r="J137" s="296">
        <v>255</v>
      </c>
      <c r="K137" s="344"/>
    </row>
    <row r="138" s="1" customFormat="1" ht="15" customHeight="1">
      <c r="B138" s="341"/>
      <c r="C138" s="296" t="s">
        <v>1538</v>
      </c>
      <c r="D138" s="296"/>
      <c r="E138" s="296"/>
      <c r="F138" s="319" t="s">
        <v>1508</v>
      </c>
      <c r="G138" s="296"/>
      <c r="H138" s="296" t="s">
        <v>1562</v>
      </c>
      <c r="I138" s="296" t="s">
        <v>1540</v>
      </c>
      <c r="J138" s="296"/>
      <c r="K138" s="344"/>
    </row>
    <row r="139" s="1" customFormat="1" ht="15" customHeight="1">
      <c r="B139" s="341"/>
      <c r="C139" s="296" t="s">
        <v>1541</v>
      </c>
      <c r="D139" s="296"/>
      <c r="E139" s="296"/>
      <c r="F139" s="319" t="s">
        <v>1508</v>
      </c>
      <c r="G139" s="296"/>
      <c r="H139" s="296" t="s">
        <v>1563</v>
      </c>
      <c r="I139" s="296" t="s">
        <v>1543</v>
      </c>
      <c r="J139" s="296"/>
      <c r="K139" s="344"/>
    </row>
    <row r="140" s="1" customFormat="1" ht="15" customHeight="1">
      <c r="B140" s="341"/>
      <c r="C140" s="296" t="s">
        <v>1544</v>
      </c>
      <c r="D140" s="296"/>
      <c r="E140" s="296"/>
      <c r="F140" s="319" t="s">
        <v>1508</v>
      </c>
      <c r="G140" s="296"/>
      <c r="H140" s="296" t="s">
        <v>1544</v>
      </c>
      <c r="I140" s="296" t="s">
        <v>1543</v>
      </c>
      <c r="J140" s="296"/>
      <c r="K140" s="344"/>
    </row>
    <row r="141" s="1" customFormat="1" ht="15" customHeight="1">
      <c r="B141" s="341"/>
      <c r="C141" s="296" t="s">
        <v>37</v>
      </c>
      <c r="D141" s="296"/>
      <c r="E141" s="296"/>
      <c r="F141" s="319" t="s">
        <v>1508</v>
      </c>
      <c r="G141" s="296"/>
      <c r="H141" s="296" t="s">
        <v>1564</v>
      </c>
      <c r="I141" s="296" t="s">
        <v>1543</v>
      </c>
      <c r="J141" s="296"/>
      <c r="K141" s="344"/>
    </row>
    <row r="142" s="1" customFormat="1" ht="15" customHeight="1">
      <c r="B142" s="341"/>
      <c r="C142" s="296" t="s">
        <v>1565</v>
      </c>
      <c r="D142" s="296"/>
      <c r="E142" s="296"/>
      <c r="F142" s="319" t="s">
        <v>1508</v>
      </c>
      <c r="G142" s="296"/>
      <c r="H142" s="296" t="s">
        <v>1566</v>
      </c>
      <c r="I142" s="296" t="s">
        <v>1543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1567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1502</v>
      </c>
      <c r="D148" s="311"/>
      <c r="E148" s="311"/>
      <c r="F148" s="311" t="s">
        <v>1503</v>
      </c>
      <c r="G148" s="312"/>
      <c r="H148" s="311" t="s">
        <v>53</v>
      </c>
      <c r="I148" s="311" t="s">
        <v>56</v>
      </c>
      <c r="J148" s="311" t="s">
        <v>1504</v>
      </c>
      <c r="K148" s="310"/>
    </row>
    <row r="149" s="1" customFormat="1" ht="17.25" customHeight="1">
      <c r="B149" s="308"/>
      <c r="C149" s="313" t="s">
        <v>1505</v>
      </c>
      <c r="D149" s="313"/>
      <c r="E149" s="313"/>
      <c r="F149" s="314" t="s">
        <v>1506</v>
      </c>
      <c r="G149" s="315"/>
      <c r="H149" s="313"/>
      <c r="I149" s="313"/>
      <c r="J149" s="313" t="s">
        <v>1507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1511</v>
      </c>
      <c r="D151" s="296"/>
      <c r="E151" s="296"/>
      <c r="F151" s="349" t="s">
        <v>1508</v>
      </c>
      <c r="G151" s="296"/>
      <c r="H151" s="348" t="s">
        <v>1548</v>
      </c>
      <c r="I151" s="348" t="s">
        <v>1510</v>
      </c>
      <c r="J151" s="348">
        <v>120</v>
      </c>
      <c r="K151" s="344"/>
    </row>
    <row r="152" s="1" customFormat="1" ht="15" customHeight="1">
      <c r="B152" s="321"/>
      <c r="C152" s="348" t="s">
        <v>1557</v>
      </c>
      <c r="D152" s="296"/>
      <c r="E152" s="296"/>
      <c r="F152" s="349" t="s">
        <v>1508</v>
      </c>
      <c r="G152" s="296"/>
      <c r="H152" s="348" t="s">
        <v>1568</v>
      </c>
      <c r="I152" s="348" t="s">
        <v>1510</v>
      </c>
      <c r="J152" s="348" t="s">
        <v>1559</v>
      </c>
      <c r="K152" s="344"/>
    </row>
    <row r="153" s="1" customFormat="1" ht="15" customHeight="1">
      <c r="B153" s="321"/>
      <c r="C153" s="348" t="s">
        <v>1456</v>
      </c>
      <c r="D153" s="296"/>
      <c r="E153" s="296"/>
      <c r="F153" s="349" t="s">
        <v>1508</v>
      </c>
      <c r="G153" s="296"/>
      <c r="H153" s="348" t="s">
        <v>1569</v>
      </c>
      <c r="I153" s="348" t="s">
        <v>1510</v>
      </c>
      <c r="J153" s="348" t="s">
        <v>1559</v>
      </c>
      <c r="K153" s="344"/>
    </row>
    <row r="154" s="1" customFormat="1" ht="15" customHeight="1">
      <c r="B154" s="321"/>
      <c r="C154" s="348" t="s">
        <v>1513</v>
      </c>
      <c r="D154" s="296"/>
      <c r="E154" s="296"/>
      <c r="F154" s="349" t="s">
        <v>1514</v>
      </c>
      <c r="G154" s="296"/>
      <c r="H154" s="348" t="s">
        <v>1548</v>
      </c>
      <c r="I154" s="348" t="s">
        <v>1510</v>
      </c>
      <c r="J154" s="348">
        <v>50</v>
      </c>
      <c r="K154" s="344"/>
    </row>
    <row r="155" s="1" customFormat="1" ht="15" customHeight="1">
      <c r="B155" s="321"/>
      <c r="C155" s="348" t="s">
        <v>1516</v>
      </c>
      <c r="D155" s="296"/>
      <c r="E155" s="296"/>
      <c r="F155" s="349" t="s">
        <v>1508</v>
      </c>
      <c r="G155" s="296"/>
      <c r="H155" s="348" t="s">
        <v>1548</v>
      </c>
      <c r="I155" s="348" t="s">
        <v>1518</v>
      </c>
      <c r="J155" s="348"/>
      <c r="K155" s="344"/>
    </row>
    <row r="156" s="1" customFormat="1" ht="15" customHeight="1">
      <c r="B156" s="321"/>
      <c r="C156" s="348" t="s">
        <v>1527</v>
      </c>
      <c r="D156" s="296"/>
      <c r="E156" s="296"/>
      <c r="F156" s="349" t="s">
        <v>1514</v>
      </c>
      <c r="G156" s="296"/>
      <c r="H156" s="348" t="s">
        <v>1548</v>
      </c>
      <c r="I156" s="348" t="s">
        <v>1510</v>
      </c>
      <c r="J156" s="348">
        <v>50</v>
      </c>
      <c r="K156" s="344"/>
    </row>
    <row r="157" s="1" customFormat="1" ht="15" customHeight="1">
      <c r="B157" s="321"/>
      <c r="C157" s="348" t="s">
        <v>1535</v>
      </c>
      <c r="D157" s="296"/>
      <c r="E157" s="296"/>
      <c r="F157" s="349" t="s">
        <v>1514</v>
      </c>
      <c r="G157" s="296"/>
      <c r="H157" s="348" t="s">
        <v>1548</v>
      </c>
      <c r="I157" s="348" t="s">
        <v>1510</v>
      </c>
      <c r="J157" s="348">
        <v>50</v>
      </c>
      <c r="K157" s="344"/>
    </row>
    <row r="158" s="1" customFormat="1" ht="15" customHeight="1">
      <c r="B158" s="321"/>
      <c r="C158" s="348" t="s">
        <v>1533</v>
      </c>
      <c r="D158" s="296"/>
      <c r="E158" s="296"/>
      <c r="F158" s="349" t="s">
        <v>1514</v>
      </c>
      <c r="G158" s="296"/>
      <c r="H158" s="348" t="s">
        <v>1548</v>
      </c>
      <c r="I158" s="348" t="s">
        <v>1510</v>
      </c>
      <c r="J158" s="348">
        <v>50</v>
      </c>
      <c r="K158" s="344"/>
    </row>
    <row r="159" s="1" customFormat="1" ht="15" customHeight="1">
      <c r="B159" s="321"/>
      <c r="C159" s="348" t="s">
        <v>86</v>
      </c>
      <c r="D159" s="296"/>
      <c r="E159" s="296"/>
      <c r="F159" s="349" t="s">
        <v>1508</v>
      </c>
      <c r="G159" s="296"/>
      <c r="H159" s="348" t="s">
        <v>1570</v>
      </c>
      <c r="I159" s="348" t="s">
        <v>1510</v>
      </c>
      <c r="J159" s="348" t="s">
        <v>1571</v>
      </c>
      <c r="K159" s="344"/>
    </row>
    <row r="160" s="1" customFormat="1" ht="15" customHeight="1">
      <c r="B160" s="321"/>
      <c r="C160" s="348" t="s">
        <v>1572</v>
      </c>
      <c r="D160" s="296"/>
      <c r="E160" s="296"/>
      <c r="F160" s="349" t="s">
        <v>1508</v>
      </c>
      <c r="G160" s="296"/>
      <c r="H160" s="348" t="s">
        <v>1573</v>
      </c>
      <c r="I160" s="348" t="s">
        <v>1543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1574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1502</v>
      </c>
      <c r="D166" s="311"/>
      <c r="E166" s="311"/>
      <c r="F166" s="311" t="s">
        <v>1503</v>
      </c>
      <c r="G166" s="353"/>
      <c r="H166" s="354" t="s">
        <v>53</v>
      </c>
      <c r="I166" s="354" t="s">
        <v>56</v>
      </c>
      <c r="J166" s="311" t="s">
        <v>1504</v>
      </c>
      <c r="K166" s="288"/>
    </row>
    <row r="167" s="1" customFormat="1" ht="17.25" customHeight="1">
      <c r="B167" s="289"/>
      <c r="C167" s="313" t="s">
        <v>1505</v>
      </c>
      <c r="D167" s="313"/>
      <c r="E167" s="313"/>
      <c r="F167" s="314" t="s">
        <v>1506</v>
      </c>
      <c r="G167" s="355"/>
      <c r="H167" s="356"/>
      <c r="I167" s="356"/>
      <c r="J167" s="313" t="s">
        <v>1507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1511</v>
      </c>
      <c r="D169" s="296"/>
      <c r="E169" s="296"/>
      <c r="F169" s="319" t="s">
        <v>1508</v>
      </c>
      <c r="G169" s="296"/>
      <c r="H169" s="296" t="s">
        <v>1548</v>
      </c>
      <c r="I169" s="296" t="s">
        <v>1510</v>
      </c>
      <c r="J169" s="296">
        <v>120</v>
      </c>
      <c r="K169" s="344"/>
    </row>
    <row r="170" s="1" customFormat="1" ht="15" customHeight="1">
      <c r="B170" s="321"/>
      <c r="C170" s="296" t="s">
        <v>1557</v>
      </c>
      <c r="D170" s="296"/>
      <c r="E170" s="296"/>
      <c r="F170" s="319" t="s">
        <v>1508</v>
      </c>
      <c r="G170" s="296"/>
      <c r="H170" s="296" t="s">
        <v>1558</v>
      </c>
      <c r="I170" s="296" t="s">
        <v>1510</v>
      </c>
      <c r="J170" s="296" t="s">
        <v>1559</v>
      </c>
      <c r="K170" s="344"/>
    </row>
    <row r="171" s="1" customFormat="1" ht="15" customHeight="1">
      <c r="B171" s="321"/>
      <c r="C171" s="296" t="s">
        <v>1456</v>
      </c>
      <c r="D171" s="296"/>
      <c r="E171" s="296"/>
      <c r="F171" s="319" t="s">
        <v>1508</v>
      </c>
      <c r="G171" s="296"/>
      <c r="H171" s="296" t="s">
        <v>1575</v>
      </c>
      <c r="I171" s="296" t="s">
        <v>1510</v>
      </c>
      <c r="J171" s="296" t="s">
        <v>1559</v>
      </c>
      <c r="K171" s="344"/>
    </row>
    <row r="172" s="1" customFormat="1" ht="15" customHeight="1">
      <c r="B172" s="321"/>
      <c r="C172" s="296" t="s">
        <v>1513</v>
      </c>
      <c r="D172" s="296"/>
      <c r="E172" s="296"/>
      <c r="F172" s="319" t="s">
        <v>1514</v>
      </c>
      <c r="G172" s="296"/>
      <c r="H172" s="296" t="s">
        <v>1575</v>
      </c>
      <c r="I172" s="296" t="s">
        <v>1510</v>
      </c>
      <c r="J172" s="296">
        <v>50</v>
      </c>
      <c r="K172" s="344"/>
    </row>
    <row r="173" s="1" customFormat="1" ht="15" customHeight="1">
      <c r="B173" s="321"/>
      <c r="C173" s="296" t="s">
        <v>1516</v>
      </c>
      <c r="D173" s="296"/>
      <c r="E173" s="296"/>
      <c r="F173" s="319" t="s">
        <v>1508</v>
      </c>
      <c r="G173" s="296"/>
      <c r="H173" s="296" t="s">
        <v>1575</v>
      </c>
      <c r="I173" s="296" t="s">
        <v>1518</v>
      </c>
      <c r="J173" s="296"/>
      <c r="K173" s="344"/>
    </row>
    <row r="174" s="1" customFormat="1" ht="15" customHeight="1">
      <c r="B174" s="321"/>
      <c r="C174" s="296" t="s">
        <v>1527</v>
      </c>
      <c r="D174" s="296"/>
      <c r="E174" s="296"/>
      <c r="F174" s="319" t="s">
        <v>1514</v>
      </c>
      <c r="G174" s="296"/>
      <c r="H174" s="296" t="s">
        <v>1575</v>
      </c>
      <c r="I174" s="296" t="s">
        <v>1510</v>
      </c>
      <c r="J174" s="296">
        <v>50</v>
      </c>
      <c r="K174" s="344"/>
    </row>
    <row r="175" s="1" customFormat="1" ht="15" customHeight="1">
      <c r="B175" s="321"/>
      <c r="C175" s="296" t="s">
        <v>1535</v>
      </c>
      <c r="D175" s="296"/>
      <c r="E175" s="296"/>
      <c r="F175" s="319" t="s">
        <v>1514</v>
      </c>
      <c r="G175" s="296"/>
      <c r="H175" s="296" t="s">
        <v>1575</v>
      </c>
      <c r="I175" s="296" t="s">
        <v>1510</v>
      </c>
      <c r="J175" s="296">
        <v>50</v>
      </c>
      <c r="K175" s="344"/>
    </row>
    <row r="176" s="1" customFormat="1" ht="15" customHeight="1">
      <c r="B176" s="321"/>
      <c r="C176" s="296" t="s">
        <v>1533</v>
      </c>
      <c r="D176" s="296"/>
      <c r="E176" s="296"/>
      <c r="F176" s="319" t="s">
        <v>1514</v>
      </c>
      <c r="G176" s="296"/>
      <c r="H176" s="296" t="s">
        <v>1575</v>
      </c>
      <c r="I176" s="296" t="s">
        <v>1510</v>
      </c>
      <c r="J176" s="296">
        <v>50</v>
      </c>
      <c r="K176" s="344"/>
    </row>
    <row r="177" s="1" customFormat="1" ht="15" customHeight="1">
      <c r="B177" s="321"/>
      <c r="C177" s="296" t="s">
        <v>103</v>
      </c>
      <c r="D177" s="296"/>
      <c r="E177" s="296"/>
      <c r="F177" s="319" t="s">
        <v>1508</v>
      </c>
      <c r="G177" s="296"/>
      <c r="H177" s="296" t="s">
        <v>1576</v>
      </c>
      <c r="I177" s="296" t="s">
        <v>1577</v>
      </c>
      <c r="J177" s="296"/>
      <c r="K177" s="344"/>
    </row>
    <row r="178" s="1" customFormat="1" ht="15" customHeight="1">
      <c r="B178" s="321"/>
      <c r="C178" s="296" t="s">
        <v>56</v>
      </c>
      <c r="D178" s="296"/>
      <c r="E178" s="296"/>
      <c r="F178" s="319" t="s">
        <v>1508</v>
      </c>
      <c r="G178" s="296"/>
      <c r="H178" s="296" t="s">
        <v>1578</v>
      </c>
      <c r="I178" s="296" t="s">
        <v>1579</v>
      </c>
      <c r="J178" s="296">
        <v>1</v>
      </c>
      <c r="K178" s="344"/>
    </row>
    <row r="179" s="1" customFormat="1" ht="15" customHeight="1">
      <c r="B179" s="321"/>
      <c r="C179" s="296" t="s">
        <v>52</v>
      </c>
      <c r="D179" s="296"/>
      <c r="E179" s="296"/>
      <c r="F179" s="319" t="s">
        <v>1508</v>
      </c>
      <c r="G179" s="296"/>
      <c r="H179" s="296" t="s">
        <v>1580</v>
      </c>
      <c r="I179" s="296" t="s">
        <v>1510</v>
      </c>
      <c r="J179" s="296">
        <v>20</v>
      </c>
      <c r="K179" s="344"/>
    </row>
    <row r="180" s="1" customFormat="1" ht="15" customHeight="1">
      <c r="B180" s="321"/>
      <c r="C180" s="296" t="s">
        <v>53</v>
      </c>
      <c r="D180" s="296"/>
      <c r="E180" s="296"/>
      <c r="F180" s="319" t="s">
        <v>1508</v>
      </c>
      <c r="G180" s="296"/>
      <c r="H180" s="296" t="s">
        <v>1581</v>
      </c>
      <c r="I180" s="296" t="s">
        <v>1510</v>
      </c>
      <c r="J180" s="296">
        <v>255</v>
      </c>
      <c r="K180" s="344"/>
    </row>
    <row r="181" s="1" customFormat="1" ht="15" customHeight="1">
      <c r="B181" s="321"/>
      <c r="C181" s="296" t="s">
        <v>104</v>
      </c>
      <c r="D181" s="296"/>
      <c r="E181" s="296"/>
      <c r="F181" s="319" t="s">
        <v>1508</v>
      </c>
      <c r="G181" s="296"/>
      <c r="H181" s="296" t="s">
        <v>1472</v>
      </c>
      <c r="I181" s="296" t="s">
        <v>1510</v>
      </c>
      <c r="J181" s="296">
        <v>10</v>
      </c>
      <c r="K181" s="344"/>
    </row>
    <row r="182" s="1" customFormat="1" ht="15" customHeight="1">
      <c r="B182" s="321"/>
      <c r="C182" s="296" t="s">
        <v>105</v>
      </c>
      <c r="D182" s="296"/>
      <c r="E182" s="296"/>
      <c r="F182" s="319" t="s">
        <v>1508</v>
      </c>
      <c r="G182" s="296"/>
      <c r="H182" s="296" t="s">
        <v>1582</v>
      </c>
      <c r="I182" s="296" t="s">
        <v>1543</v>
      </c>
      <c r="J182" s="296"/>
      <c r="K182" s="344"/>
    </row>
    <row r="183" s="1" customFormat="1" ht="15" customHeight="1">
      <c r="B183" s="321"/>
      <c r="C183" s="296" t="s">
        <v>1583</v>
      </c>
      <c r="D183" s="296"/>
      <c r="E183" s="296"/>
      <c r="F183" s="319" t="s">
        <v>1508</v>
      </c>
      <c r="G183" s="296"/>
      <c r="H183" s="296" t="s">
        <v>1584</v>
      </c>
      <c r="I183" s="296" t="s">
        <v>1543</v>
      </c>
      <c r="J183" s="296"/>
      <c r="K183" s="344"/>
    </row>
    <row r="184" s="1" customFormat="1" ht="15" customHeight="1">
      <c r="B184" s="321"/>
      <c r="C184" s="296" t="s">
        <v>1572</v>
      </c>
      <c r="D184" s="296"/>
      <c r="E184" s="296"/>
      <c r="F184" s="319" t="s">
        <v>1508</v>
      </c>
      <c r="G184" s="296"/>
      <c r="H184" s="296" t="s">
        <v>1585</v>
      </c>
      <c r="I184" s="296" t="s">
        <v>1543</v>
      </c>
      <c r="J184" s="296"/>
      <c r="K184" s="344"/>
    </row>
    <row r="185" s="1" customFormat="1" ht="15" customHeight="1">
      <c r="B185" s="321"/>
      <c r="C185" s="296" t="s">
        <v>107</v>
      </c>
      <c r="D185" s="296"/>
      <c r="E185" s="296"/>
      <c r="F185" s="319" t="s">
        <v>1514</v>
      </c>
      <c r="G185" s="296"/>
      <c r="H185" s="296" t="s">
        <v>1586</v>
      </c>
      <c r="I185" s="296" t="s">
        <v>1510</v>
      </c>
      <c r="J185" s="296">
        <v>50</v>
      </c>
      <c r="K185" s="344"/>
    </row>
    <row r="186" s="1" customFormat="1" ht="15" customHeight="1">
      <c r="B186" s="321"/>
      <c r="C186" s="296" t="s">
        <v>1587</v>
      </c>
      <c r="D186" s="296"/>
      <c r="E186" s="296"/>
      <c r="F186" s="319" t="s">
        <v>1514</v>
      </c>
      <c r="G186" s="296"/>
      <c r="H186" s="296" t="s">
        <v>1588</v>
      </c>
      <c r="I186" s="296" t="s">
        <v>1589</v>
      </c>
      <c r="J186" s="296"/>
      <c r="K186" s="344"/>
    </row>
    <row r="187" s="1" customFormat="1" ht="15" customHeight="1">
      <c r="B187" s="321"/>
      <c r="C187" s="296" t="s">
        <v>1590</v>
      </c>
      <c r="D187" s="296"/>
      <c r="E187" s="296"/>
      <c r="F187" s="319" t="s">
        <v>1514</v>
      </c>
      <c r="G187" s="296"/>
      <c r="H187" s="296" t="s">
        <v>1591</v>
      </c>
      <c r="I187" s="296" t="s">
        <v>1589</v>
      </c>
      <c r="J187" s="296"/>
      <c r="K187" s="344"/>
    </row>
    <row r="188" s="1" customFormat="1" ht="15" customHeight="1">
      <c r="B188" s="321"/>
      <c r="C188" s="296" t="s">
        <v>1592</v>
      </c>
      <c r="D188" s="296"/>
      <c r="E188" s="296"/>
      <c r="F188" s="319" t="s">
        <v>1514</v>
      </c>
      <c r="G188" s="296"/>
      <c r="H188" s="296" t="s">
        <v>1593</v>
      </c>
      <c r="I188" s="296" t="s">
        <v>1589</v>
      </c>
      <c r="J188" s="296"/>
      <c r="K188" s="344"/>
    </row>
    <row r="189" s="1" customFormat="1" ht="15" customHeight="1">
      <c r="B189" s="321"/>
      <c r="C189" s="357" t="s">
        <v>1594</v>
      </c>
      <c r="D189" s="296"/>
      <c r="E189" s="296"/>
      <c r="F189" s="319" t="s">
        <v>1514</v>
      </c>
      <c r="G189" s="296"/>
      <c r="H189" s="296" t="s">
        <v>1595</v>
      </c>
      <c r="I189" s="296" t="s">
        <v>1596</v>
      </c>
      <c r="J189" s="358" t="s">
        <v>1597</v>
      </c>
      <c r="K189" s="344"/>
    </row>
    <row r="190" s="18" customFormat="1" ht="15" customHeight="1">
      <c r="B190" s="359"/>
      <c r="C190" s="360" t="s">
        <v>1598</v>
      </c>
      <c r="D190" s="361"/>
      <c r="E190" s="361"/>
      <c r="F190" s="362" t="s">
        <v>1514</v>
      </c>
      <c r="G190" s="361"/>
      <c r="H190" s="361" t="s">
        <v>1599</v>
      </c>
      <c r="I190" s="361" t="s">
        <v>1596</v>
      </c>
      <c r="J190" s="363" t="s">
        <v>1597</v>
      </c>
      <c r="K190" s="364"/>
    </row>
    <row r="191" s="1" customFormat="1" ht="15" customHeight="1">
      <c r="B191" s="321"/>
      <c r="C191" s="357" t="s">
        <v>41</v>
      </c>
      <c r="D191" s="296"/>
      <c r="E191" s="296"/>
      <c r="F191" s="319" t="s">
        <v>1508</v>
      </c>
      <c r="G191" s="296"/>
      <c r="H191" s="293" t="s">
        <v>1600</v>
      </c>
      <c r="I191" s="296" t="s">
        <v>1601</v>
      </c>
      <c r="J191" s="296"/>
      <c r="K191" s="344"/>
    </row>
    <row r="192" s="1" customFormat="1" ht="15" customHeight="1">
      <c r="B192" s="321"/>
      <c r="C192" s="357" t="s">
        <v>1602</v>
      </c>
      <c r="D192" s="296"/>
      <c r="E192" s="296"/>
      <c r="F192" s="319" t="s">
        <v>1508</v>
      </c>
      <c r="G192" s="296"/>
      <c r="H192" s="296" t="s">
        <v>1603</v>
      </c>
      <c r="I192" s="296" t="s">
        <v>1543</v>
      </c>
      <c r="J192" s="296"/>
      <c r="K192" s="344"/>
    </row>
    <row r="193" s="1" customFormat="1" ht="15" customHeight="1">
      <c r="B193" s="321"/>
      <c r="C193" s="357" t="s">
        <v>1604</v>
      </c>
      <c r="D193" s="296"/>
      <c r="E193" s="296"/>
      <c r="F193" s="319" t="s">
        <v>1508</v>
      </c>
      <c r="G193" s="296"/>
      <c r="H193" s="296" t="s">
        <v>1605</v>
      </c>
      <c r="I193" s="296" t="s">
        <v>1543</v>
      </c>
      <c r="J193" s="296"/>
      <c r="K193" s="344"/>
    </row>
    <row r="194" s="1" customFormat="1" ht="15" customHeight="1">
      <c r="B194" s="321"/>
      <c r="C194" s="357" t="s">
        <v>1606</v>
      </c>
      <c r="D194" s="296"/>
      <c r="E194" s="296"/>
      <c r="F194" s="319" t="s">
        <v>1514</v>
      </c>
      <c r="G194" s="296"/>
      <c r="H194" s="296" t="s">
        <v>1607</v>
      </c>
      <c r="I194" s="296" t="s">
        <v>1543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1608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1609</v>
      </c>
      <c r="D201" s="366"/>
      <c r="E201" s="366"/>
      <c r="F201" s="366" t="s">
        <v>1610</v>
      </c>
      <c r="G201" s="367"/>
      <c r="H201" s="366" t="s">
        <v>1611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1601</v>
      </c>
      <c r="D203" s="296"/>
      <c r="E203" s="296"/>
      <c r="F203" s="319" t="s">
        <v>42</v>
      </c>
      <c r="G203" s="296"/>
      <c r="H203" s="296" t="s">
        <v>1612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43</v>
      </c>
      <c r="G204" s="296"/>
      <c r="H204" s="296" t="s">
        <v>1613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46</v>
      </c>
      <c r="G205" s="296"/>
      <c r="H205" s="296" t="s">
        <v>1614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44</v>
      </c>
      <c r="G206" s="296"/>
      <c r="H206" s="296" t="s">
        <v>1615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45</v>
      </c>
      <c r="G207" s="296"/>
      <c r="H207" s="296" t="s">
        <v>1616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1555</v>
      </c>
      <c r="D209" s="296"/>
      <c r="E209" s="296"/>
      <c r="F209" s="319" t="s">
        <v>78</v>
      </c>
      <c r="G209" s="296"/>
      <c r="H209" s="296" t="s">
        <v>1617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1452</v>
      </c>
      <c r="G210" s="296"/>
      <c r="H210" s="296" t="s">
        <v>1453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1450</v>
      </c>
      <c r="G211" s="296"/>
      <c r="H211" s="296" t="s">
        <v>1618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1454</v>
      </c>
      <c r="G212" s="357"/>
      <c r="H212" s="348" t="s">
        <v>1455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1394</v>
      </c>
      <c r="G213" s="357"/>
      <c r="H213" s="348" t="s">
        <v>1619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1579</v>
      </c>
      <c r="D215" s="296"/>
      <c r="E215" s="296"/>
      <c r="F215" s="319">
        <v>1</v>
      </c>
      <c r="G215" s="357"/>
      <c r="H215" s="348" t="s">
        <v>1620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1621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1622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1623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2024-07-24T14:09:18Z</dcterms:created>
  <dcterms:modified xsi:type="dcterms:W3CDTF">2024-07-24T14:09:26Z</dcterms:modified>
</cp:coreProperties>
</file>