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s22-file\UserDir$\gordulicovajanka\Documents\Veřejné zakázky\01 VZ nadlimitní\2025\01 GENEREL\02 Výzva k podání nabídek + ZD\"/>
    </mc:Choice>
  </mc:AlternateContent>
  <bookViews>
    <workbookView xWindow="28680" yWindow="-120" windowWidth="29040" windowHeight="17640"/>
  </bookViews>
  <sheets>
    <sheet name="Rozpočet_GOPUP" sheetId="3" r:id="rId1"/>
    <sheet name="Rozpočet_POEX" sheetId="6" r:id="rId2"/>
  </sheets>
  <definedNames>
    <definedName name="_xlnm.Print_Titles" localSheetId="0">Rozpočet_GOPUP!$12:$13</definedName>
    <definedName name="_xlnm.Print_Area" localSheetId="0">Rozpočet_GOPUP!$A$1:$G$68</definedName>
    <definedName name="_xlnm.Print_Area" localSheetId="1">Rozpočet_POEX!$A$1:$G$54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6" l="1"/>
  <c r="F33" i="6" s="1"/>
  <c r="G33" i="6" s="1"/>
  <c r="E32" i="6"/>
  <c r="E31" i="6"/>
  <c r="E28" i="6"/>
  <c r="E27" i="6"/>
  <c r="F27" i="6" s="1"/>
  <c r="G27" i="6" s="1"/>
  <c r="E26" i="6"/>
  <c r="E25" i="6"/>
  <c r="E24" i="6"/>
  <c r="F24" i="6" s="1"/>
  <c r="G24" i="6" s="1"/>
  <c r="E23" i="6"/>
  <c r="E20" i="6"/>
  <c r="E19" i="6"/>
  <c r="F18" i="6"/>
  <c r="E18" i="6"/>
  <c r="E15" i="6"/>
  <c r="E14" i="6"/>
  <c r="F13" i="6"/>
  <c r="E13" i="6"/>
  <c r="E10" i="6"/>
  <c r="E9" i="6"/>
  <c r="F9" i="6" s="1"/>
  <c r="G9" i="6" s="1"/>
  <c r="E8" i="6"/>
  <c r="E7" i="6"/>
  <c r="E6" i="6"/>
  <c r="F6" i="6" s="1"/>
  <c r="G6" i="6" s="1"/>
  <c r="E5" i="6"/>
  <c r="E4" i="6"/>
  <c r="E21" i="6" l="1"/>
  <c r="E11" i="6"/>
  <c r="F4" i="6"/>
  <c r="G4" i="6" s="1"/>
  <c r="E29" i="6"/>
  <c r="F26" i="6"/>
  <c r="G26" i="6" s="1"/>
  <c r="F15" i="6"/>
  <c r="G15" i="6" s="1"/>
  <c r="E16" i="6"/>
  <c r="F14" i="6"/>
  <c r="F16" i="6" s="1"/>
  <c r="G13" i="6"/>
  <c r="G18" i="6"/>
  <c r="F7" i="6"/>
  <c r="F10" i="6"/>
  <c r="G10" i="6" s="1"/>
  <c r="F5" i="6"/>
  <c r="G5" i="6" s="1"/>
  <c r="F28" i="6"/>
  <c r="G28" i="6" s="1"/>
  <c r="E34" i="6"/>
  <c r="F23" i="6"/>
  <c r="F8" i="6"/>
  <c r="G8" i="6" s="1"/>
  <c r="F20" i="6"/>
  <c r="G20" i="6" s="1"/>
  <c r="F32" i="6"/>
  <c r="G32" i="6" s="1"/>
  <c r="F19" i="6"/>
  <c r="F31" i="6"/>
  <c r="G31" i="6" s="1"/>
  <c r="F25" i="6"/>
  <c r="G25" i="6" s="1"/>
  <c r="F29" i="6" l="1"/>
  <c r="F21" i="6"/>
  <c r="G19" i="6"/>
  <c r="G14" i="6"/>
  <c r="G16" i="6" s="1"/>
  <c r="F11" i="6"/>
  <c r="E35" i="6"/>
  <c r="E6" i="3" s="1"/>
  <c r="G34" i="6"/>
  <c r="G7" i="6"/>
  <c r="F34" i="6"/>
  <c r="G21" i="6"/>
  <c r="G23" i="6"/>
  <c r="G29" i="6" s="1"/>
  <c r="G11" i="6"/>
  <c r="F35" i="6" l="1"/>
  <c r="G6" i="3"/>
  <c r="F6" i="3"/>
  <c r="G35" i="6"/>
  <c r="E15" i="3"/>
  <c r="F15" i="3" s="1"/>
  <c r="G15" i="3" s="1"/>
  <c r="E16" i="3"/>
  <c r="F16" i="3" s="1"/>
  <c r="E17" i="3"/>
  <c r="F17" i="3" s="1"/>
  <c r="G17" i="3" s="1"/>
  <c r="E20" i="3"/>
  <c r="F20" i="3" s="1"/>
  <c r="E23" i="3"/>
  <c r="F23" i="3" s="1"/>
  <c r="E24" i="3"/>
  <c r="F24" i="3" s="1"/>
  <c r="G24" i="3" s="1"/>
  <c r="E25" i="3"/>
  <c r="F25" i="3" s="1"/>
  <c r="G25" i="3" s="1"/>
  <c r="E28" i="3"/>
  <c r="F28" i="3" s="1"/>
  <c r="E29" i="3"/>
  <c r="F29" i="3" s="1"/>
  <c r="G29" i="3" s="1"/>
  <c r="E30" i="3"/>
  <c r="F30" i="3" s="1"/>
  <c r="G30" i="3" s="1"/>
  <c r="E33" i="3"/>
  <c r="E34" i="3"/>
  <c r="F34" i="3" s="1"/>
  <c r="E35" i="3"/>
  <c r="F35" i="3" s="1"/>
  <c r="E36" i="3"/>
  <c r="F36" i="3" s="1"/>
  <c r="E39" i="3"/>
  <c r="F39" i="3" s="1"/>
  <c r="G39" i="3" s="1"/>
  <c r="E40" i="3"/>
  <c r="F40" i="3" s="1"/>
  <c r="E41" i="3"/>
  <c r="F41" i="3" s="1"/>
  <c r="G41" i="3" s="1"/>
  <c r="E42" i="3"/>
  <c r="E45" i="3"/>
  <c r="F45" i="3" s="1"/>
  <c r="G45" i="3" s="1"/>
  <c r="E46" i="3"/>
  <c r="F46" i="3" s="1"/>
  <c r="E49" i="3"/>
  <c r="F49" i="3" s="1"/>
  <c r="E50" i="3"/>
  <c r="F50" i="3" s="1"/>
  <c r="E51" i="3"/>
  <c r="F51" i="3" s="1"/>
  <c r="E52" i="3"/>
  <c r="F52" i="3" s="1"/>
  <c r="E53" i="3"/>
  <c r="F53" i="3" s="1"/>
  <c r="E56" i="3"/>
  <c r="F56" i="3" s="1"/>
  <c r="G56" i="3" s="1"/>
  <c r="E57" i="3"/>
  <c r="E58" i="3"/>
  <c r="F58" i="3" s="1"/>
  <c r="E59" i="3"/>
  <c r="F59" i="3" s="1"/>
  <c r="E62" i="3"/>
  <c r="F62" i="3" s="1"/>
  <c r="G62" i="3" s="1"/>
  <c r="E63" i="3"/>
  <c r="E64" i="3"/>
  <c r="F64" i="3" s="1"/>
  <c r="G64" i="3" s="1"/>
  <c r="G53" i="3" l="1"/>
  <c r="F33" i="3"/>
  <c r="G33" i="3" s="1"/>
  <c r="G16" i="3"/>
  <c r="G28" i="3"/>
  <c r="G23" i="3"/>
  <c r="G34" i="3"/>
  <c r="G50" i="3"/>
  <c r="G49" i="3"/>
  <c r="G46" i="3"/>
  <c r="G40" i="3"/>
  <c r="G20" i="3"/>
  <c r="G59" i="3"/>
  <c r="G52" i="3"/>
  <c r="G36" i="3"/>
  <c r="F57" i="3"/>
  <c r="G57" i="3" s="1"/>
  <c r="F42" i="3"/>
  <c r="G42" i="3" s="1"/>
  <c r="G35" i="3"/>
  <c r="G51" i="3"/>
  <c r="G58" i="3"/>
  <c r="F63" i="3"/>
  <c r="G63" i="3" s="1"/>
  <c r="E21" i="3" l="1"/>
  <c r="F21" i="3"/>
  <c r="G21" i="3"/>
  <c r="F47" i="3" l="1"/>
  <c r="E47" i="3"/>
  <c r="E37" i="3"/>
  <c r="E18" i="3"/>
  <c r="E43" i="3"/>
  <c r="G47" i="3"/>
  <c r="E54" i="3"/>
  <c r="E26" i="3"/>
  <c r="E31" i="3"/>
  <c r="E60" i="3"/>
  <c r="E65" i="3"/>
  <c r="F26" i="3"/>
  <c r="F31" i="3"/>
  <c r="F37" i="3"/>
  <c r="F54" i="3"/>
  <c r="F60" i="3"/>
  <c r="F65" i="3"/>
  <c r="G31" i="3" l="1"/>
  <c r="G60" i="3"/>
  <c r="G54" i="3"/>
  <c r="F43" i="3"/>
  <c r="G65" i="3"/>
  <c r="G26" i="3"/>
  <c r="E66" i="3"/>
  <c r="G37" i="3"/>
  <c r="G43" i="3"/>
  <c r="G18" i="3"/>
  <c r="F18" i="3"/>
  <c r="E5" i="3" l="1"/>
  <c r="F66" i="3"/>
  <c r="G66" i="3"/>
  <c r="E7" i="3" l="1"/>
  <c r="F5" i="3"/>
  <c r="F7" i="3" s="1"/>
  <c r="G5" i="3"/>
  <c r="G7" i="3" s="1"/>
</calcChain>
</file>

<file path=xl/sharedStrings.xml><?xml version="1.0" encoding="utf-8"?>
<sst xmlns="http://schemas.openxmlformats.org/spreadsheetml/2006/main" count="166" uniqueCount="83">
  <si>
    <t>Pasport MZI</t>
  </si>
  <si>
    <t>Analýza příjemců srážkových vod</t>
  </si>
  <si>
    <t>Stanovení příjemců srážkových vod</t>
  </si>
  <si>
    <t>Stanovení potenciálu odpojování ve stávající zástavbě</t>
  </si>
  <si>
    <t>Plán odpojování</t>
  </si>
  <si>
    <t>Položka</t>
  </si>
  <si>
    <t>M. j.</t>
  </si>
  <si>
    <t>Počet m. j.</t>
  </si>
  <si>
    <t>J. cena (Kč)</t>
  </si>
  <si>
    <t>Cena bez DPH (Kč)</t>
  </si>
  <si>
    <t>DPH (Kč)</t>
  </si>
  <si>
    <t>Cena s DPH (Kč)</t>
  </si>
  <si>
    <t>Stanovení základních principů, pravidel a přístupů k MZI</t>
  </si>
  <si>
    <t xml:space="preserve">Stanovení základních principů, pravidel a přístupů HDV </t>
  </si>
  <si>
    <t>dni</t>
  </si>
  <si>
    <t xml:space="preserve">Stanovení priorit a plánu odpojování srážkového odtoku </t>
  </si>
  <si>
    <t>Stanovení složek obce pro zavedení a jaká je jejich vzájemná koordinace</t>
  </si>
  <si>
    <t>CELKEM</t>
  </si>
  <si>
    <t>Stanovení hlavních technických parametrů</t>
  </si>
  <si>
    <t xml:space="preserve">Stanovení technických parametrů HDV </t>
  </si>
  <si>
    <t>Stanovení postupů začlenění HDV do plánování a výstavby</t>
  </si>
  <si>
    <t xml:space="preserve">Analýza dílčích oborových koncepcí a standardů </t>
  </si>
  <si>
    <t>Stanovení koordinačních pravidel a postupů začlenění HDV do ostatních oborů</t>
  </si>
  <si>
    <t xml:space="preserve">Stanovení procesních postupů pro začlenění HDV do plánování </t>
  </si>
  <si>
    <t>Kompletace a dopracování projektu</t>
  </si>
  <si>
    <t>Výstupy - textová část</t>
  </si>
  <si>
    <t>ks</t>
  </si>
  <si>
    <t xml:space="preserve">Výstupy - tabulková část </t>
  </si>
  <si>
    <t>Výstupy - grafická část</t>
  </si>
  <si>
    <t xml:space="preserve">Zavedení evidence  opatření MZI </t>
  </si>
  <si>
    <t>-</t>
  </si>
  <si>
    <t>Zmapování stávajících opatření MZI na území obce</t>
  </si>
  <si>
    <t xml:space="preserve">Pasportizace stávajících objektů MZI </t>
  </si>
  <si>
    <t>Přehled o plánovaných/projektovaných objektech MZI</t>
  </si>
  <si>
    <t>Vyhodnocení vsakovacích podmínek</t>
  </si>
  <si>
    <r>
      <t>km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</si>
  <si>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Vyhodnocení dostupnosti povrchových vod a kanalizace </t>
  </si>
  <si>
    <t>Vyhodnocení majetkoprávních vztahů</t>
  </si>
  <si>
    <t>Vyhodnocení limitů území vzhledem k ostatním oborům</t>
  </si>
  <si>
    <t>Stanovení příjemců srážkových vod v stávajících lokalitách</t>
  </si>
  <si>
    <t>Stanovení příjemců srážkových vod rozvojových lokalitách</t>
  </si>
  <si>
    <t>Stanovení potenciálu odpojování pro dopravní infrastrukturu</t>
  </si>
  <si>
    <t>Stanovení potenciálu odpojování pro budovy ve veřejném vlastnictví</t>
  </si>
  <si>
    <t>Stanovení potenciálu odpojování pro budovy v soukromém vlastnictví</t>
  </si>
  <si>
    <t>Stanovení potenciálu odpojování ostatních ploch</t>
  </si>
  <si>
    <t>Stanovení celkového potenciálu odpojování ve stávající zástavbě</t>
  </si>
  <si>
    <t xml:space="preserve">Stanovení priorit cílových hodnot </t>
  </si>
  <si>
    <t xml:space="preserve">Koordinace s plány rekonstrukcí  technické infrastruktury </t>
  </si>
  <si>
    <t xml:space="preserve">Stanovení časového plánu odpojování </t>
  </si>
  <si>
    <t xml:space="preserve">Stanovení nutných postupů k realizaci plánu odpojování </t>
  </si>
  <si>
    <t>GOPUP CELKEM</t>
  </si>
  <si>
    <t xml:space="preserve"> </t>
  </si>
  <si>
    <t>Příloha č. 1 - Položkový rozpočet GOPUP</t>
  </si>
  <si>
    <t>Příloha č. 1 - Položkový rozpočet POEX</t>
  </si>
  <si>
    <t xml:space="preserve">Přípravné práce </t>
  </si>
  <si>
    <t>Zajištění podkladních dat</t>
  </si>
  <si>
    <t>Terénní průzkumy za účelem zpřesnění DMT</t>
  </si>
  <si>
    <t xml:space="preserve">Zapracování změn a korekcí do DMT </t>
  </si>
  <si>
    <t>Příprava DMT pro aplikaci pro POEX</t>
  </si>
  <si>
    <t>Příprava n-letých extrémích srážek pro aplikaci pro POEX</t>
  </si>
  <si>
    <t>Analýza historických záznamů o extrémních srážkách</t>
  </si>
  <si>
    <t>Definice klíčové infrastruktury a jejího umístění</t>
  </si>
  <si>
    <t xml:space="preserve">Simulace a vyhodnocení současného stavu </t>
  </si>
  <si>
    <t>Příprava okrajových podmínek pro simulace - souč. stav</t>
  </si>
  <si>
    <t>Simulace n-letých extrémů (HD) - souč. stav</t>
  </si>
  <si>
    <t>Vyhodnocení výsledků simulací - souč. stav</t>
  </si>
  <si>
    <t>Analýza rizik vlivu extrémních srážek na důležitou infrastrukturu</t>
  </si>
  <si>
    <t xml:space="preserve">Definice klíčových parametrů pro hodnocení </t>
  </si>
  <si>
    <t>Analýza a vyhodncení rizik  - souč.  stav</t>
  </si>
  <si>
    <t>Porovnání výsledků s historickými záznamy</t>
  </si>
  <si>
    <t>Návrh a posouzení opatření</t>
  </si>
  <si>
    <t xml:space="preserve">Návrh opatření  výhledového stavu </t>
  </si>
  <si>
    <t xml:space="preserve">Úprava modelu a okrajových podmínek pro výhledový stav </t>
  </si>
  <si>
    <t>Simulace n-letých extrémů (HD) - výhl. stav</t>
  </si>
  <si>
    <t>Vyhodnocení výsledků simulací - výhl. stav</t>
  </si>
  <si>
    <t>Stanovení koncepce pro POEX</t>
  </si>
  <si>
    <t>Ekonomické zhodnocení vybrané varianty</t>
  </si>
  <si>
    <t>POEX CELKEM</t>
  </si>
  <si>
    <t>GOPUP</t>
  </si>
  <si>
    <t>POEX</t>
  </si>
  <si>
    <t>Celkem</t>
  </si>
  <si>
    <t>Příloha 1</t>
  </si>
  <si>
    <t>Město Valašské Meziříčí - položkový rozpočet : GOPUP, POEX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</si>
</sst>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3" fontId="0" fillId="2" borderId="7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164" fontId="0" fillId="3" borderId="7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0" fillId="3" borderId="3" xfId="0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 wrapText="1"/>
    </xf>
    <xf numFmtId="4" fontId="1" fillId="4" borderId="11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/>
    </xf>
    <xf numFmtId="4" fontId="1" fillId="4" borderId="12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0" fontId="1" fillId="4" borderId="16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vertical="center"/>
    </xf>
    <xf numFmtId="3" fontId="1" fillId="4" borderId="17" xfId="0" applyNumberFormat="1" applyFont="1" applyFill="1" applyBorder="1" applyAlignment="1">
      <alignment horizontal="center" vertical="center"/>
    </xf>
    <xf numFmtId="3" fontId="1" fillId="4" borderId="18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0" fillId="2" borderId="3" xfId="0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2" borderId="8" xfId="0" applyFill="1" applyBorder="1"/>
    <xf numFmtId="1" fontId="0" fillId="2" borderId="7" xfId="0" applyNumberFormat="1" applyFill="1" applyBorder="1" applyAlignment="1">
      <alignment horizontal="center" vertical="center"/>
    </xf>
    <xf numFmtId="0" fontId="1" fillId="3" borderId="8" xfId="0" applyFont="1" applyFill="1" applyBorder="1"/>
    <xf numFmtId="1" fontId="0" fillId="3" borderId="7" xfId="0" applyNumberFormat="1" applyFill="1" applyBorder="1" applyAlignment="1">
      <alignment horizontal="center" vertical="center"/>
    </xf>
    <xf numFmtId="0" fontId="0" fillId="3" borderId="8" xfId="0" applyFill="1" applyBorder="1"/>
    <xf numFmtId="0" fontId="1" fillId="2" borderId="8" xfId="0" applyFont="1" applyFill="1" applyBorder="1"/>
    <xf numFmtId="0" fontId="0" fillId="2" borderId="10" xfId="0" applyFill="1" applyBorder="1"/>
    <xf numFmtId="1" fontId="0" fillId="2" borderId="11" xfId="0" applyNumberFormat="1" applyFill="1" applyBorder="1" applyAlignment="1">
      <alignment horizontal="center" vertical="center"/>
    </xf>
    <xf numFmtId="0" fontId="1" fillId="4" borderId="16" xfId="0" applyFont="1" applyFill="1" applyBorder="1"/>
    <xf numFmtId="0" fontId="0" fillId="4" borderId="17" xfId="0" applyFill="1" applyBorder="1" applyAlignment="1">
      <alignment horizontal="center" vertical="center"/>
    </xf>
    <xf numFmtId="4" fontId="0" fillId="4" borderId="17" xfId="0" applyNumberFormat="1" applyFill="1" applyBorder="1" applyAlignment="1">
      <alignment horizontal="center" vertical="center"/>
    </xf>
    <xf numFmtId="3" fontId="0" fillId="4" borderId="17" xfId="0" applyNumberFormat="1" applyFill="1" applyBorder="1" applyAlignment="1">
      <alignment horizontal="center" vertical="center"/>
    </xf>
    <xf numFmtId="3" fontId="3" fillId="4" borderId="17" xfId="0" applyNumberFormat="1" applyFont="1" applyFill="1" applyBorder="1" applyAlignment="1">
      <alignment horizontal="center" vertical="center"/>
    </xf>
    <xf numFmtId="3" fontId="3" fillId="4" borderId="18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4" fillId="0" borderId="0" xfId="0" applyFont="1"/>
    <xf numFmtId="0" fontId="1" fillId="4" borderId="7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0" xfId="0" applyNumberFormat="1" applyAlignment="1">
      <alignment horizontal="right" vertical="center" indent="2"/>
    </xf>
    <xf numFmtId="0" fontId="6" fillId="0" borderId="0" xfId="0" applyFont="1"/>
    <xf numFmtId="9" fontId="0" fillId="0" borderId="0" xfId="0" applyNumberFormat="1"/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4" borderId="7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5" fillId="4" borderId="7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zoomScaleNormal="100" workbookViewId="0">
      <selection activeCell="D15" sqref="D15"/>
    </sheetView>
  </sheetViews>
  <sheetFormatPr defaultRowHeight="14.4" x14ac:dyDescent="0.3"/>
  <cols>
    <col min="1" max="1" width="69.109375" style="1" customWidth="1"/>
    <col min="2" max="2" width="5" style="5" bestFit="1" customWidth="1"/>
    <col min="3" max="3" width="10.33203125" style="8" bestFit="1" customWidth="1"/>
    <col min="4" max="4" width="10.6640625" style="8" bestFit="1" customWidth="1"/>
    <col min="5" max="5" width="12.88671875" style="8" customWidth="1"/>
    <col min="6" max="6" width="10" style="8" bestFit="1" customWidth="1"/>
    <col min="7" max="7" width="12" style="8" customWidth="1"/>
    <col min="8" max="17" width="11.33203125" customWidth="1"/>
    <col min="18" max="26" width="3.44140625" customWidth="1"/>
  </cols>
  <sheetData>
    <row r="1" spans="1:21" ht="15.6" x14ac:dyDescent="0.3">
      <c r="A1" s="66" t="s">
        <v>81</v>
      </c>
      <c r="B1"/>
      <c r="C1"/>
      <c r="D1"/>
    </row>
    <row r="2" spans="1:21" ht="15.6" x14ac:dyDescent="0.3">
      <c r="A2" s="76" t="s">
        <v>82</v>
      </c>
      <c r="B2" s="76"/>
      <c r="C2" s="76"/>
      <c r="D2" s="76"/>
    </row>
    <row r="4" spans="1:21" ht="28.8" x14ac:dyDescent="0.3">
      <c r="A4" s="77" t="s">
        <v>5</v>
      </c>
      <c r="B4" s="77"/>
      <c r="C4" s="77"/>
      <c r="D4" s="77"/>
      <c r="E4" s="67" t="s">
        <v>9</v>
      </c>
      <c r="F4" s="67" t="s">
        <v>10</v>
      </c>
      <c r="G4" s="67" t="s">
        <v>11</v>
      </c>
    </row>
    <row r="5" spans="1:21" x14ac:dyDescent="0.3">
      <c r="A5" s="78" t="s">
        <v>78</v>
      </c>
      <c r="B5" s="78"/>
      <c r="C5" s="78"/>
      <c r="D5" s="78"/>
      <c r="E5" s="69">
        <f>Rozpočet_GOPUP!E66</f>
        <v>0</v>
      </c>
      <c r="F5" s="69">
        <f>E5*0.21</f>
        <v>0</v>
      </c>
      <c r="G5" s="69">
        <f>E5*1.21</f>
        <v>0</v>
      </c>
    </row>
    <row r="6" spans="1:21" x14ac:dyDescent="0.3">
      <c r="A6" s="78" t="s">
        <v>79</v>
      </c>
      <c r="B6" s="78"/>
      <c r="C6" s="78"/>
      <c r="D6" s="78"/>
      <c r="E6" s="69">
        <f>Rozpočet_POEX!E35</f>
        <v>0</v>
      </c>
      <c r="F6" s="69">
        <f>E6*0.21</f>
        <v>0</v>
      </c>
      <c r="G6" s="69">
        <f>E6*1.21</f>
        <v>0</v>
      </c>
    </row>
    <row r="7" spans="1:21" ht="15.6" x14ac:dyDescent="0.3">
      <c r="A7" s="79" t="s">
        <v>80</v>
      </c>
      <c r="B7" s="79"/>
      <c r="C7" s="79"/>
      <c r="D7" s="79"/>
      <c r="E7" s="68">
        <f>SUM(E5:E6)</f>
        <v>0</v>
      </c>
      <c r="F7" s="68">
        <f t="shared" ref="F7:G7" si="0">SUM(F5:F6)</f>
        <v>0</v>
      </c>
      <c r="G7" s="68">
        <f t="shared" si="0"/>
        <v>0</v>
      </c>
    </row>
    <row r="8" spans="1:21" x14ac:dyDescent="0.3">
      <c r="A8"/>
      <c r="B8"/>
      <c r="C8"/>
      <c r="D8"/>
      <c r="E8"/>
      <c r="F8"/>
      <c r="G8"/>
    </row>
    <row r="9" spans="1:21" x14ac:dyDescent="0.3">
      <c r="A9"/>
      <c r="B9"/>
      <c r="C9"/>
      <c r="D9"/>
      <c r="E9"/>
      <c r="F9"/>
      <c r="G9"/>
    </row>
    <row r="10" spans="1:21" x14ac:dyDescent="0.3">
      <c r="A10"/>
      <c r="B10"/>
      <c r="C10"/>
      <c r="D10"/>
      <c r="E10"/>
      <c r="F10"/>
      <c r="G10"/>
    </row>
    <row r="11" spans="1:21" ht="15" thickBot="1" x14ac:dyDescent="0.35"/>
    <row r="12" spans="1:21" x14ac:dyDescent="0.3">
      <c r="A12" s="73" t="s">
        <v>52</v>
      </c>
      <c r="B12" s="74"/>
      <c r="C12" s="74"/>
      <c r="D12" s="74"/>
      <c r="E12" s="74"/>
      <c r="F12" s="74"/>
      <c r="G12" s="7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"/>
      <c r="U12" s="3"/>
    </row>
    <row r="13" spans="1:21" ht="29.4" thickBot="1" x14ac:dyDescent="0.35">
      <c r="A13" s="30" t="s">
        <v>5</v>
      </c>
      <c r="B13" s="15" t="s">
        <v>6</v>
      </c>
      <c r="C13" s="31" t="s">
        <v>7</v>
      </c>
      <c r="D13" s="31" t="s">
        <v>8</v>
      </c>
      <c r="E13" s="31" t="s">
        <v>9</v>
      </c>
      <c r="F13" s="32" t="s">
        <v>10</v>
      </c>
      <c r="G13" s="33" t="s">
        <v>11</v>
      </c>
    </row>
    <row r="14" spans="1:21" ht="17.25" customHeight="1" x14ac:dyDescent="0.3">
      <c r="A14" s="20" t="s">
        <v>12</v>
      </c>
      <c r="B14" s="21"/>
      <c r="C14" s="22"/>
      <c r="D14" s="23"/>
      <c r="E14" s="23"/>
      <c r="F14" s="23"/>
      <c r="G14" s="24"/>
    </row>
    <row r="15" spans="1:21" ht="17.25" customHeight="1" x14ac:dyDescent="0.3">
      <c r="A15" s="17" t="s">
        <v>13</v>
      </c>
      <c r="B15" s="7" t="s">
        <v>14</v>
      </c>
      <c r="C15" s="18">
        <v>5</v>
      </c>
      <c r="D15" s="13"/>
      <c r="E15" s="13">
        <f t="shared" ref="E15:E17" si="1">C15*D15</f>
        <v>0</v>
      </c>
      <c r="F15" s="13">
        <f t="shared" ref="F15:F20" si="2">E15*0.21</f>
        <v>0</v>
      </c>
      <c r="G15" s="14">
        <f t="shared" ref="G15:G17" si="3">E15+F15</f>
        <v>0</v>
      </c>
    </row>
    <row r="16" spans="1:21" ht="17.25" customHeight="1" x14ac:dyDescent="0.3">
      <c r="A16" s="17" t="s">
        <v>15</v>
      </c>
      <c r="B16" s="7" t="s">
        <v>14</v>
      </c>
      <c r="C16" s="18">
        <v>2</v>
      </c>
      <c r="D16" s="13"/>
      <c r="E16" s="13">
        <f t="shared" si="1"/>
        <v>0</v>
      </c>
      <c r="F16" s="13">
        <f t="shared" si="2"/>
        <v>0</v>
      </c>
      <c r="G16" s="14">
        <f t="shared" si="3"/>
        <v>0</v>
      </c>
    </row>
    <row r="17" spans="1:14" x14ac:dyDescent="0.3">
      <c r="A17" s="17" t="s">
        <v>16</v>
      </c>
      <c r="B17" s="7" t="s">
        <v>14</v>
      </c>
      <c r="C17" s="18">
        <v>3</v>
      </c>
      <c r="D17" s="13"/>
      <c r="E17" s="13">
        <f t="shared" si="1"/>
        <v>0</v>
      </c>
      <c r="F17" s="13">
        <f t="shared" si="2"/>
        <v>0</v>
      </c>
      <c r="G17" s="14">
        <f t="shared" si="3"/>
        <v>0</v>
      </c>
    </row>
    <row r="18" spans="1:14" ht="17.25" customHeight="1" x14ac:dyDescent="0.3">
      <c r="A18" s="17" t="s">
        <v>17</v>
      </c>
      <c r="B18" s="7"/>
      <c r="C18" s="18"/>
      <c r="D18" s="13"/>
      <c r="E18" s="13">
        <f>SUM(E14:E17)</f>
        <v>0</v>
      </c>
      <c r="F18" s="13">
        <f t="shared" ref="F18:G18" si="4">SUM(F14:F17)</f>
        <v>0</v>
      </c>
      <c r="G18" s="14">
        <f t="shared" si="4"/>
        <v>0</v>
      </c>
    </row>
    <row r="19" spans="1:14" ht="17.25" customHeight="1" x14ac:dyDescent="0.3">
      <c r="A19" s="9" t="s">
        <v>18</v>
      </c>
      <c r="B19" s="6"/>
      <c r="C19" s="19"/>
      <c r="D19" s="11"/>
      <c r="E19" s="11"/>
      <c r="F19" s="11"/>
      <c r="G19" s="12"/>
      <c r="N19" s="4"/>
    </row>
    <row r="20" spans="1:14" ht="17.25" customHeight="1" x14ac:dyDescent="0.3">
      <c r="A20" s="10" t="s">
        <v>19</v>
      </c>
      <c r="B20" s="6" t="s">
        <v>14</v>
      </c>
      <c r="C20" s="19">
        <v>3</v>
      </c>
      <c r="D20" s="11"/>
      <c r="E20" s="11">
        <f t="shared" ref="E20" si="5">C20*D20</f>
        <v>0</v>
      </c>
      <c r="F20" s="11">
        <f t="shared" si="2"/>
        <v>0</v>
      </c>
      <c r="G20" s="12">
        <f t="shared" ref="G20" si="6">E20+F20</f>
        <v>0</v>
      </c>
    </row>
    <row r="21" spans="1:14" ht="17.25" customHeight="1" x14ac:dyDescent="0.3">
      <c r="A21" s="10" t="s">
        <v>17</v>
      </c>
      <c r="B21" s="6"/>
      <c r="C21" s="19"/>
      <c r="D21" s="11"/>
      <c r="E21" s="11">
        <f>SUM(E20)</f>
        <v>0</v>
      </c>
      <c r="F21" s="11">
        <f t="shared" ref="F21:G21" si="7">SUM(F20)</f>
        <v>0</v>
      </c>
      <c r="G21" s="12">
        <f t="shared" si="7"/>
        <v>0</v>
      </c>
    </row>
    <row r="22" spans="1:14" ht="17.25" customHeight="1" x14ac:dyDescent="0.3">
      <c r="A22" s="16" t="s">
        <v>20</v>
      </c>
      <c r="B22" s="7"/>
      <c r="C22" s="18"/>
      <c r="D22" s="13"/>
      <c r="E22" s="13"/>
      <c r="F22" s="13"/>
      <c r="G22" s="14"/>
    </row>
    <row r="23" spans="1:14" ht="17.25" customHeight="1" x14ac:dyDescent="0.3">
      <c r="A23" s="17" t="s">
        <v>21</v>
      </c>
      <c r="B23" s="7" t="s">
        <v>14</v>
      </c>
      <c r="C23" s="18">
        <v>5</v>
      </c>
      <c r="D23" s="13"/>
      <c r="E23" s="13">
        <f t="shared" ref="E23:E25" si="8">C23*D23</f>
        <v>0</v>
      </c>
      <c r="F23" s="13">
        <f t="shared" ref="F23:F25" si="9">E23*0.21</f>
        <v>0</v>
      </c>
      <c r="G23" s="14">
        <f t="shared" ref="G23:G25" si="10">E23+F23</f>
        <v>0</v>
      </c>
    </row>
    <row r="24" spans="1:14" ht="17.25" customHeight="1" x14ac:dyDescent="0.3">
      <c r="A24" s="17" t="s">
        <v>22</v>
      </c>
      <c r="B24" s="7" t="s">
        <v>14</v>
      </c>
      <c r="C24" s="18">
        <v>3</v>
      </c>
      <c r="D24" s="13"/>
      <c r="E24" s="13">
        <f>C24*D24</f>
        <v>0</v>
      </c>
      <c r="F24" s="13">
        <f t="shared" si="9"/>
        <v>0</v>
      </c>
      <c r="G24" s="14">
        <f t="shared" si="10"/>
        <v>0</v>
      </c>
    </row>
    <row r="25" spans="1:14" ht="17.25" customHeight="1" x14ac:dyDescent="0.3">
      <c r="A25" s="17" t="s">
        <v>23</v>
      </c>
      <c r="B25" s="7" t="s">
        <v>14</v>
      </c>
      <c r="C25" s="18">
        <v>2</v>
      </c>
      <c r="D25" s="13"/>
      <c r="E25" s="13">
        <f t="shared" si="8"/>
        <v>0</v>
      </c>
      <c r="F25" s="13">
        <f t="shared" si="9"/>
        <v>0</v>
      </c>
      <c r="G25" s="14">
        <f t="shared" si="10"/>
        <v>0</v>
      </c>
    </row>
    <row r="26" spans="1:14" ht="17.25" customHeight="1" x14ac:dyDescent="0.3">
      <c r="A26" s="17" t="s">
        <v>17</v>
      </c>
      <c r="B26" s="7"/>
      <c r="C26" s="18"/>
      <c r="D26" s="13"/>
      <c r="E26" s="13">
        <f>SUM(E23:E25)</f>
        <v>0</v>
      </c>
      <c r="F26" s="13">
        <f t="shared" ref="F26:G26" si="11">SUM(F23:F25)</f>
        <v>0</v>
      </c>
      <c r="G26" s="14">
        <f t="shared" si="11"/>
        <v>0</v>
      </c>
    </row>
    <row r="27" spans="1:14" ht="17.25" customHeight="1" x14ac:dyDescent="0.3">
      <c r="A27" s="9" t="s">
        <v>24</v>
      </c>
      <c r="B27" s="6"/>
      <c r="C27" s="19"/>
      <c r="D27" s="11"/>
      <c r="E27" s="11"/>
      <c r="F27" s="11"/>
      <c r="G27" s="12"/>
    </row>
    <row r="28" spans="1:14" ht="17.25" customHeight="1" x14ac:dyDescent="0.3">
      <c r="A28" s="10" t="s">
        <v>25</v>
      </c>
      <c r="B28" s="6" t="s">
        <v>26</v>
      </c>
      <c r="C28" s="19">
        <v>1</v>
      </c>
      <c r="D28" s="11"/>
      <c r="E28" s="11">
        <f t="shared" ref="E28:E30" si="12">C28*D28</f>
        <v>0</v>
      </c>
      <c r="F28" s="11">
        <f t="shared" ref="F28:F30" si="13">E28*0.21</f>
        <v>0</v>
      </c>
      <c r="G28" s="12">
        <f t="shared" ref="G28:G30" si="14">E28+F28</f>
        <v>0</v>
      </c>
    </row>
    <row r="29" spans="1:14" ht="17.25" customHeight="1" x14ac:dyDescent="0.3">
      <c r="A29" s="10" t="s">
        <v>27</v>
      </c>
      <c r="B29" s="6" t="s">
        <v>26</v>
      </c>
      <c r="C29" s="19">
        <v>1</v>
      </c>
      <c r="D29" s="11"/>
      <c r="E29" s="11">
        <f t="shared" si="12"/>
        <v>0</v>
      </c>
      <c r="F29" s="11">
        <f t="shared" si="13"/>
        <v>0</v>
      </c>
      <c r="G29" s="12">
        <f t="shared" si="14"/>
        <v>0</v>
      </c>
    </row>
    <row r="30" spans="1:14" ht="17.25" customHeight="1" x14ac:dyDescent="0.3">
      <c r="A30" s="10" t="s">
        <v>28</v>
      </c>
      <c r="B30" s="6" t="s">
        <v>26</v>
      </c>
      <c r="C30" s="19">
        <v>2</v>
      </c>
      <c r="D30" s="11"/>
      <c r="E30" s="11">
        <f t="shared" si="12"/>
        <v>0</v>
      </c>
      <c r="F30" s="11">
        <f t="shared" si="13"/>
        <v>0</v>
      </c>
      <c r="G30" s="12">
        <f t="shared" si="14"/>
        <v>0</v>
      </c>
    </row>
    <row r="31" spans="1:14" ht="17.25" customHeight="1" thickBot="1" x14ac:dyDescent="0.35">
      <c r="A31" s="25" t="s">
        <v>17</v>
      </c>
      <c r="B31" s="26"/>
      <c r="C31" s="27"/>
      <c r="D31" s="28"/>
      <c r="E31" s="28">
        <f>SUM(E28:E30)</f>
        <v>0</v>
      </c>
      <c r="F31" s="28">
        <f t="shared" ref="F31:G31" si="15">SUM(F28:F30)</f>
        <v>0</v>
      </c>
      <c r="G31" s="29">
        <f t="shared" si="15"/>
        <v>0</v>
      </c>
    </row>
    <row r="32" spans="1:14" ht="17.25" customHeight="1" x14ac:dyDescent="0.3">
      <c r="A32" s="20" t="s">
        <v>0</v>
      </c>
      <c r="B32" s="21"/>
      <c r="C32" s="22"/>
      <c r="D32" s="23"/>
      <c r="E32" s="23"/>
      <c r="F32" s="23"/>
      <c r="G32" s="24"/>
    </row>
    <row r="33" spans="1:7" ht="17.25" customHeight="1" x14ac:dyDescent="0.3">
      <c r="A33" s="17" t="s">
        <v>29</v>
      </c>
      <c r="B33" s="7" t="s">
        <v>30</v>
      </c>
      <c r="C33" s="18">
        <v>1</v>
      </c>
      <c r="D33" s="13"/>
      <c r="E33" s="13">
        <f t="shared" ref="E33:E36" si="16">C33*D33</f>
        <v>0</v>
      </c>
      <c r="F33" s="13">
        <f t="shared" ref="F33:F36" si="17">E33*0.21</f>
        <v>0</v>
      </c>
      <c r="G33" s="14">
        <f t="shared" ref="G33:G36" si="18">E33+F33</f>
        <v>0</v>
      </c>
    </row>
    <row r="34" spans="1:7" ht="17.25" customHeight="1" x14ac:dyDescent="0.3">
      <c r="A34" s="17" t="s">
        <v>31</v>
      </c>
      <c r="B34" s="7" t="s">
        <v>26</v>
      </c>
      <c r="C34" s="18">
        <v>300</v>
      </c>
      <c r="D34" s="13"/>
      <c r="E34" s="13">
        <f t="shared" si="16"/>
        <v>0</v>
      </c>
      <c r="F34" s="13">
        <f t="shared" si="17"/>
        <v>0</v>
      </c>
      <c r="G34" s="14">
        <f t="shared" si="18"/>
        <v>0</v>
      </c>
    </row>
    <row r="35" spans="1:7" x14ac:dyDescent="0.3">
      <c r="A35" s="17" t="s">
        <v>32</v>
      </c>
      <c r="B35" s="7" t="s">
        <v>26</v>
      </c>
      <c r="C35" s="18">
        <v>300</v>
      </c>
      <c r="D35" s="13"/>
      <c r="E35" s="13">
        <f t="shared" si="16"/>
        <v>0</v>
      </c>
      <c r="F35" s="13">
        <f t="shared" si="17"/>
        <v>0</v>
      </c>
      <c r="G35" s="14">
        <f t="shared" si="18"/>
        <v>0</v>
      </c>
    </row>
    <row r="36" spans="1:7" x14ac:dyDescent="0.3">
      <c r="A36" s="17" t="s">
        <v>33</v>
      </c>
      <c r="B36" s="7" t="s">
        <v>26</v>
      </c>
      <c r="C36" s="18">
        <v>100</v>
      </c>
      <c r="D36" s="13"/>
      <c r="E36" s="13">
        <f t="shared" si="16"/>
        <v>0</v>
      </c>
      <c r="F36" s="13">
        <f t="shared" si="17"/>
        <v>0</v>
      </c>
      <c r="G36" s="14">
        <f t="shared" si="18"/>
        <v>0</v>
      </c>
    </row>
    <row r="37" spans="1:7" x14ac:dyDescent="0.3">
      <c r="A37" s="17" t="s">
        <v>17</v>
      </c>
      <c r="B37" s="7"/>
      <c r="C37" s="18"/>
      <c r="D37" s="13"/>
      <c r="E37" s="13">
        <f>SUM(E33:E36)</f>
        <v>0</v>
      </c>
      <c r="F37" s="13">
        <f t="shared" ref="F37:G37" si="19">SUM(F33:F36)</f>
        <v>0</v>
      </c>
      <c r="G37" s="14">
        <f t="shared" si="19"/>
        <v>0</v>
      </c>
    </row>
    <row r="38" spans="1:7" x14ac:dyDescent="0.3">
      <c r="A38" s="9" t="s">
        <v>1</v>
      </c>
      <c r="B38" s="6"/>
      <c r="C38" s="19"/>
      <c r="D38" s="11"/>
      <c r="E38" s="11"/>
      <c r="F38" s="11"/>
      <c r="G38" s="12"/>
    </row>
    <row r="39" spans="1:7" ht="16.2" x14ac:dyDescent="0.3">
      <c r="A39" s="10" t="s">
        <v>34</v>
      </c>
      <c r="B39" s="6" t="s">
        <v>35</v>
      </c>
      <c r="C39" s="19">
        <v>9.9499999999999993</v>
      </c>
      <c r="D39" s="11"/>
      <c r="E39" s="11">
        <f t="shared" ref="E39:E42" si="20">C39*D39</f>
        <v>0</v>
      </c>
      <c r="F39" s="11">
        <f t="shared" ref="F39:F42" si="21">E39*0.21</f>
        <v>0</v>
      </c>
      <c r="G39" s="12">
        <f t="shared" ref="G39:G42" si="22">E39+F39</f>
        <v>0</v>
      </c>
    </row>
    <row r="40" spans="1:7" ht="16.2" x14ac:dyDescent="0.3">
      <c r="A40" s="10" t="s">
        <v>36</v>
      </c>
      <c r="B40" s="6" t="s">
        <v>35</v>
      </c>
      <c r="C40" s="19">
        <v>9.9499999999999993</v>
      </c>
      <c r="D40" s="11"/>
      <c r="E40" s="11">
        <f t="shared" si="20"/>
        <v>0</v>
      </c>
      <c r="F40" s="11">
        <f t="shared" si="21"/>
        <v>0</v>
      </c>
      <c r="G40" s="12">
        <f t="shared" si="22"/>
        <v>0</v>
      </c>
    </row>
    <row r="41" spans="1:7" ht="14.25" customHeight="1" x14ac:dyDescent="0.3">
      <c r="A41" s="10" t="s">
        <v>37</v>
      </c>
      <c r="B41" s="6" t="s">
        <v>35</v>
      </c>
      <c r="C41" s="19">
        <v>9.9499999999999993</v>
      </c>
      <c r="D41" s="11"/>
      <c r="E41" s="11">
        <f t="shared" si="20"/>
        <v>0</v>
      </c>
      <c r="F41" s="11">
        <f t="shared" si="21"/>
        <v>0</v>
      </c>
      <c r="G41" s="12">
        <f t="shared" si="22"/>
        <v>0</v>
      </c>
    </row>
    <row r="42" spans="1:7" ht="16.2" x14ac:dyDescent="0.3">
      <c r="A42" s="10" t="s">
        <v>38</v>
      </c>
      <c r="B42" s="6" t="s">
        <v>35</v>
      </c>
      <c r="C42" s="19">
        <v>9.9499999999999993</v>
      </c>
      <c r="D42" s="11"/>
      <c r="E42" s="11">
        <f t="shared" si="20"/>
        <v>0</v>
      </c>
      <c r="F42" s="11">
        <f t="shared" si="21"/>
        <v>0</v>
      </c>
      <c r="G42" s="12">
        <f t="shared" si="22"/>
        <v>0</v>
      </c>
    </row>
    <row r="43" spans="1:7" x14ac:dyDescent="0.3">
      <c r="A43" s="10" t="s">
        <v>17</v>
      </c>
      <c r="B43" s="6"/>
      <c r="C43" s="19"/>
      <c r="D43" s="11"/>
      <c r="E43" s="11">
        <f>SUM(E39:E42)</f>
        <v>0</v>
      </c>
      <c r="F43" s="11">
        <f t="shared" ref="F43:G43" si="23">SUM(F39:F42)</f>
        <v>0</v>
      </c>
      <c r="G43" s="12">
        <f t="shared" si="23"/>
        <v>0</v>
      </c>
    </row>
    <row r="44" spans="1:7" x14ac:dyDescent="0.3">
      <c r="A44" s="16" t="s">
        <v>2</v>
      </c>
      <c r="B44" s="7"/>
      <c r="C44" s="18"/>
      <c r="D44" s="13"/>
      <c r="E44" s="13"/>
      <c r="F44" s="13"/>
      <c r="G44" s="14"/>
    </row>
    <row r="45" spans="1:7" ht="16.2" x14ac:dyDescent="0.3">
      <c r="A45" s="17" t="s">
        <v>39</v>
      </c>
      <c r="B45" s="7" t="s">
        <v>35</v>
      </c>
      <c r="C45" s="18">
        <v>9.9499999999999993</v>
      </c>
      <c r="D45" s="13"/>
      <c r="E45" s="13">
        <f t="shared" ref="E45:E46" si="24">C45*D45</f>
        <v>0</v>
      </c>
      <c r="F45" s="13">
        <f t="shared" ref="F45:F46" si="25">E45*0.21</f>
        <v>0</v>
      </c>
      <c r="G45" s="14">
        <f t="shared" ref="G45:G46" si="26">E45+F45</f>
        <v>0</v>
      </c>
    </row>
    <row r="46" spans="1:7" ht="16.2" x14ac:dyDescent="0.3">
      <c r="A46" s="17" t="s">
        <v>40</v>
      </c>
      <c r="B46" s="7" t="s">
        <v>35</v>
      </c>
      <c r="C46" s="18">
        <v>9.9499999999999993</v>
      </c>
      <c r="D46" s="13"/>
      <c r="E46" s="13">
        <f t="shared" si="24"/>
        <v>0</v>
      </c>
      <c r="F46" s="13">
        <f t="shared" si="25"/>
        <v>0</v>
      </c>
      <c r="G46" s="14">
        <f t="shared" si="26"/>
        <v>0</v>
      </c>
    </row>
    <row r="47" spans="1:7" x14ac:dyDescent="0.3">
      <c r="A47" s="17" t="s">
        <v>17</v>
      </c>
      <c r="B47" s="7"/>
      <c r="C47" s="18"/>
      <c r="D47" s="13"/>
      <c r="E47" s="13">
        <f>SUM(E45:E46)</f>
        <v>0</v>
      </c>
      <c r="F47" s="13">
        <f t="shared" ref="F47:G47" si="27">SUM(F45:F46)</f>
        <v>0</v>
      </c>
      <c r="G47" s="14">
        <f t="shared" si="27"/>
        <v>0</v>
      </c>
    </row>
    <row r="48" spans="1:7" x14ac:dyDescent="0.3">
      <c r="A48" s="9" t="s">
        <v>3</v>
      </c>
      <c r="B48" s="6"/>
      <c r="C48" s="19"/>
      <c r="D48" s="11"/>
      <c r="E48" s="11"/>
      <c r="F48" s="11"/>
      <c r="G48" s="12"/>
    </row>
    <row r="49" spans="1:11" ht="16.2" x14ac:dyDescent="0.3">
      <c r="A49" s="10" t="s">
        <v>41</v>
      </c>
      <c r="B49" s="6" t="s">
        <v>35</v>
      </c>
      <c r="C49" s="19">
        <v>9.9499999999999993</v>
      </c>
      <c r="D49" s="11"/>
      <c r="E49" s="11">
        <f t="shared" ref="E49:E53" si="28">C49*D49</f>
        <v>0</v>
      </c>
      <c r="F49" s="11">
        <f t="shared" ref="F49:F53" si="29">E49*0.21</f>
        <v>0</v>
      </c>
      <c r="G49" s="12">
        <f t="shared" ref="G49:G53" si="30">E49+F49</f>
        <v>0</v>
      </c>
    </row>
    <row r="50" spans="1:11" ht="16.2" x14ac:dyDescent="0.3">
      <c r="A50" s="10" t="s">
        <v>42</v>
      </c>
      <c r="B50" s="6" t="s">
        <v>35</v>
      </c>
      <c r="C50" s="19">
        <v>9.9499999999999993</v>
      </c>
      <c r="D50" s="11"/>
      <c r="E50" s="11">
        <f t="shared" si="28"/>
        <v>0</v>
      </c>
      <c r="F50" s="11">
        <f t="shared" si="29"/>
        <v>0</v>
      </c>
      <c r="G50" s="12">
        <f t="shared" si="30"/>
        <v>0</v>
      </c>
    </row>
    <row r="51" spans="1:11" ht="16.2" x14ac:dyDescent="0.3">
      <c r="A51" s="10" t="s">
        <v>43</v>
      </c>
      <c r="B51" s="6" t="s">
        <v>35</v>
      </c>
      <c r="C51" s="19">
        <v>9.9499999999999993</v>
      </c>
      <c r="D51" s="11"/>
      <c r="E51" s="11">
        <f t="shared" si="28"/>
        <v>0</v>
      </c>
      <c r="F51" s="11">
        <f t="shared" si="29"/>
        <v>0</v>
      </c>
      <c r="G51" s="12">
        <f t="shared" si="30"/>
        <v>0</v>
      </c>
    </row>
    <row r="52" spans="1:11" ht="16.2" x14ac:dyDescent="0.3">
      <c r="A52" s="10" t="s">
        <v>44</v>
      </c>
      <c r="B52" s="6" t="s">
        <v>35</v>
      </c>
      <c r="C52" s="19">
        <v>9.9499999999999993</v>
      </c>
      <c r="D52" s="11"/>
      <c r="E52" s="11">
        <f t="shared" si="28"/>
        <v>0</v>
      </c>
      <c r="F52" s="11">
        <f t="shared" si="29"/>
        <v>0</v>
      </c>
      <c r="G52" s="12">
        <f t="shared" si="30"/>
        <v>0</v>
      </c>
    </row>
    <row r="53" spans="1:11" x14ac:dyDescent="0.3">
      <c r="A53" s="10" t="s">
        <v>45</v>
      </c>
      <c r="B53" s="6" t="s">
        <v>30</v>
      </c>
      <c r="C53" s="19">
        <v>1</v>
      </c>
      <c r="D53" s="11"/>
      <c r="E53" s="11">
        <f t="shared" si="28"/>
        <v>0</v>
      </c>
      <c r="F53" s="11">
        <f t="shared" si="29"/>
        <v>0</v>
      </c>
      <c r="G53" s="12">
        <f t="shared" si="30"/>
        <v>0</v>
      </c>
      <c r="K53" t="s">
        <v>51</v>
      </c>
    </row>
    <row r="54" spans="1:11" x14ac:dyDescent="0.3">
      <c r="A54" s="10" t="s">
        <v>17</v>
      </c>
      <c r="B54" s="6"/>
      <c r="C54" s="19"/>
      <c r="D54" s="11"/>
      <c r="E54" s="11">
        <f>SUM(E49:E53)</f>
        <v>0</v>
      </c>
      <c r="F54" s="11">
        <f t="shared" ref="F54:G54" si="31">SUM(F49:F53)</f>
        <v>0</v>
      </c>
      <c r="G54" s="12">
        <f t="shared" si="31"/>
        <v>0</v>
      </c>
    </row>
    <row r="55" spans="1:11" x14ac:dyDescent="0.3">
      <c r="A55" s="16" t="s">
        <v>4</v>
      </c>
      <c r="B55" s="7"/>
      <c r="C55" s="18"/>
      <c r="D55" s="13"/>
      <c r="E55" s="13"/>
      <c r="F55" s="13"/>
      <c r="G55" s="14"/>
    </row>
    <row r="56" spans="1:11" x14ac:dyDescent="0.3">
      <c r="A56" s="17" t="s">
        <v>46</v>
      </c>
      <c r="B56" s="7" t="s">
        <v>30</v>
      </c>
      <c r="C56" s="18">
        <v>1</v>
      </c>
      <c r="D56" s="13"/>
      <c r="E56" s="13">
        <f t="shared" ref="E56:E59" si="32">C56*D56</f>
        <v>0</v>
      </c>
      <c r="F56" s="13">
        <f t="shared" ref="F56:F59" si="33">E56*0.21</f>
        <v>0</v>
      </c>
      <c r="G56" s="14">
        <f t="shared" ref="G56:G59" si="34">E56+F56</f>
        <v>0</v>
      </c>
    </row>
    <row r="57" spans="1:11" x14ac:dyDescent="0.3">
      <c r="A57" s="17" t="s">
        <v>47</v>
      </c>
      <c r="B57" s="7" t="s">
        <v>26</v>
      </c>
      <c r="C57" s="18">
        <v>1</v>
      </c>
      <c r="D57" s="13"/>
      <c r="E57" s="13">
        <f t="shared" si="32"/>
        <v>0</v>
      </c>
      <c r="F57" s="13">
        <f t="shared" si="33"/>
        <v>0</v>
      </c>
      <c r="G57" s="14">
        <f t="shared" si="34"/>
        <v>0</v>
      </c>
    </row>
    <row r="58" spans="1:11" x14ac:dyDescent="0.3">
      <c r="A58" s="17" t="s">
        <v>48</v>
      </c>
      <c r="B58" s="7" t="s">
        <v>30</v>
      </c>
      <c r="C58" s="18">
        <v>1</v>
      </c>
      <c r="D58" s="13"/>
      <c r="E58" s="13">
        <f t="shared" si="32"/>
        <v>0</v>
      </c>
      <c r="F58" s="13">
        <f t="shared" si="33"/>
        <v>0</v>
      </c>
      <c r="G58" s="14">
        <f t="shared" si="34"/>
        <v>0</v>
      </c>
    </row>
    <row r="59" spans="1:11" x14ac:dyDescent="0.3">
      <c r="A59" s="17" t="s">
        <v>49</v>
      </c>
      <c r="B59" s="7" t="s">
        <v>30</v>
      </c>
      <c r="C59" s="18">
        <v>1</v>
      </c>
      <c r="D59" s="13"/>
      <c r="E59" s="13">
        <f t="shared" si="32"/>
        <v>0</v>
      </c>
      <c r="F59" s="13">
        <f t="shared" si="33"/>
        <v>0</v>
      </c>
      <c r="G59" s="14">
        <f t="shared" si="34"/>
        <v>0</v>
      </c>
    </row>
    <row r="60" spans="1:11" x14ac:dyDescent="0.3">
      <c r="A60" s="17" t="s">
        <v>17</v>
      </c>
      <c r="B60" s="7"/>
      <c r="C60" s="18"/>
      <c r="D60" s="13"/>
      <c r="E60" s="13">
        <f>SUM(E56:E59)</f>
        <v>0</v>
      </c>
      <c r="F60" s="13">
        <f t="shared" ref="F60:G60" si="35">SUM(F56:F59)</f>
        <v>0</v>
      </c>
      <c r="G60" s="14">
        <f t="shared" si="35"/>
        <v>0</v>
      </c>
    </row>
    <row r="61" spans="1:11" x14ac:dyDescent="0.3">
      <c r="A61" s="9" t="s">
        <v>24</v>
      </c>
      <c r="B61" s="6"/>
      <c r="C61" s="19"/>
      <c r="D61" s="11"/>
      <c r="E61" s="11"/>
      <c r="F61" s="11"/>
      <c r="G61" s="12"/>
    </row>
    <row r="62" spans="1:11" x14ac:dyDescent="0.3">
      <c r="A62" s="10" t="s">
        <v>25</v>
      </c>
      <c r="B62" s="6" t="s">
        <v>26</v>
      </c>
      <c r="C62" s="19">
        <v>1</v>
      </c>
      <c r="D62" s="11"/>
      <c r="E62" s="11">
        <f t="shared" ref="E62:E64" si="36">C62*D62</f>
        <v>0</v>
      </c>
      <c r="F62" s="11">
        <f t="shared" ref="F62:F64" si="37">E62*0.21</f>
        <v>0</v>
      </c>
      <c r="G62" s="12">
        <f t="shared" ref="G62:G64" si="38">E62+F62</f>
        <v>0</v>
      </c>
    </row>
    <row r="63" spans="1:11" x14ac:dyDescent="0.3">
      <c r="A63" s="10" t="s">
        <v>27</v>
      </c>
      <c r="B63" s="6" t="s">
        <v>26</v>
      </c>
      <c r="C63" s="19">
        <v>1</v>
      </c>
      <c r="D63" s="11"/>
      <c r="E63" s="11">
        <f t="shared" si="36"/>
        <v>0</v>
      </c>
      <c r="F63" s="11">
        <f t="shared" si="37"/>
        <v>0</v>
      </c>
      <c r="G63" s="12">
        <f t="shared" si="38"/>
        <v>0</v>
      </c>
    </row>
    <row r="64" spans="1:11" x14ac:dyDescent="0.3">
      <c r="A64" s="10" t="s">
        <v>28</v>
      </c>
      <c r="B64" s="6" t="s">
        <v>26</v>
      </c>
      <c r="C64" s="19">
        <v>2</v>
      </c>
      <c r="D64" s="11"/>
      <c r="E64" s="11">
        <f t="shared" si="36"/>
        <v>0</v>
      </c>
      <c r="F64" s="11">
        <f t="shared" si="37"/>
        <v>0</v>
      </c>
      <c r="G64" s="12">
        <f t="shared" si="38"/>
        <v>0</v>
      </c>
    </row>
    <row r="65" spans="1:7" ht="15" thickBot="1" x14ac:dyDescent="0.35">
      <c r="A65" s="34" t="s">
        <v>17</v>
      </c>
      <c r="B65" s="35"/>
      <c r="C65" s="36"/>
      <c r="D65" s="37"/>
      <c r="E65" s="37">
        <f>SUM(E62:E64)</f>
        <v>0</v>
      </c>
      <c r="F65" s="37">
        <f t="shared" ref="F65:G65" si="39">SUM(F62:F64)</f>
        <v>0</v>
      </c>
      <c r="G65" s="38">
        <f t="shared" si="39"/>
        <v>0</v>
      </c>
    </row>
    <row r="66" spans="1:7" ht="15" thickBot="1" x14ac:dyDescent="0.35">
      <c r="A66" s="39" t="s">
        <v>50</v>
      </c>
      <c r="B66" s="40"/>
      <c r="C66" s="41"/>
      <c r="D66" s="42"/>
      <c r="E66" s="42">
        <f>E65+E60+E54+E47+E43+E37+E31+E26+E21+E18</f>
        <v>0</v>
      </c>
      <c r="F66" s="42">
        <f t="shared" ref="F66:G66" si="40">F65+F60+F54+F47+F43+F37+F31+F26+F21+F18</f>
        <v>0</v>
      </c>
      <c r="G66" s="43">
        <f t="shared" si="40"/>
        <v>0</v>
      </c>
    </row>
  </sheetData>
  <mergeCells count="6">
    <mergeCell ref="A12:G12"/>
    <mergeCell ref="A2:D2"/>
    <mergeCell ref="A4:D4"/>
    <mergeCell ref="A5:D5"/>
    <mergeCell ref="A6:D6"/>
    <mergeCell ref="A7:D7"/>
  </mergeCells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22" zoomScaleNormal="100" workbookViewId="0">
      <selection activeCell="D7" sqref="D7"/>
    </sheetView>
  </sheetViews>
  <sheetFormatPr defaultRowHeight="14.4" x14ac:dyDescent="0.3"/>
  <cols>
    <col min="1" max="1" width="59.109375" bestFit="1" customWidth="1"/>
    <col min="2" max="2" width="5" bestFit="1" customWidth="1"/>
    <col min="3" max="3" width="10.33203125" bestFit="1" customWidth="1"/>
    <col min="4" max="4" width="10.6640625" bestFit="1" customWidth="1"/>
    <col min="5" max="5" width="17.33203125" bestFit="1" customWidth="1"/>
    <col min="6" max="6" width="10" bestFit="1" customWidth="1"/>
    <col min="7" max="7" width="14.88671875" bestFit="1" customWidth="1"/>
  </cols>
  <sheetData>
    <row r="1" spans="1:7" x14ac:dyDescent="0.3">
      <c r="A1" s="73" t="s">
        <v>53</v>
      </c>
      <c r="B1" s="74"/>
      <c r="C1" s="74"/>
      <c r="D1" s="74"/>
      <c r="E1" s="74"/>
      <c r="F1" s="74"/>
      <c r="G1" s="75"/>
    </row>
    <row r="2" spans="1:7" ht="15" thickBot="1" x14ac:dyDescent="0.35">
      <c r="A2" s="44" t="s">
        <v>5</v>
      </c>
      <c r="B2" s="15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45" t="s">
        <v>11</v>
      </c>
    </row>
    <row r="3" spans="1:7" x14ac:dyDescent="0.3">
      <c r="A3" s="46" t="s">
        <v>54</v>
      </c>
      <c r="B3" s="47"/>
      <c r="C3" s="48"/>
      <c r="D3" s="49"/>
      <c r="E3" s="49"/>
      <c r="F3" s="49"/>
      <c r="G3" s="50"/>
    </row>
    <row r="4" spans="1:7" x14ac:dyDescent="0.3">
      <c r="A4" s="51" t="s">
        <v>55</v>
      </c>
      <c r="B4" s="6" t="s">
        <v>26</v>
      </c>
      <c r="C4" s="52">
        <v>10</v>
      </c>
      <c r="D4" s="11"/>
      <c r="E4" s="11">
        <f t="shared" ref="E4:E10" si="0">C4*D4</f>
        <v>0</v>
      </c>
      <c r="F4" s="11">
        <f t="shared" ref="F4:F15" si="1">E4*0.21</f>
        <v>0</v>
      </c>
      <c r="G4" s="12">
        <f t="shared" ref="G4:G10" si="2">E4+F4</f>
        <v>0</v>
      </c>
    </row>
    <row r="5" spans="1:7" x14ac:dyDescent="0.3">
      <c r="A5" s="51" t="s">
        <v>56</v>
      </c>
      <c r="B5" s="6" t="s">
        <v>26</v>
      </c>
      <c r="C5" s="52">
        <v>2</v>
      </c>
      <c r="D5" s="11"/>
      <c r="E5" s="11">
        <f t="shared" si="0"/>
        <v>0</v>
      </c>
      <c r="F5" s="11">
        <f t="shared" si="1"/>
        <v>0</v>
      </c>
      <c r="G5" s="12">
        <f t="shared" si="2"/>
        <v>0</v>
      </c>
    </row>
    <row r="6" spans="1:7" x14ac:dyDescent="0.3">
      <c r="A6" s="51" t="s">
        <v>57</v>
      </c>
      <c r="B6" s="6" t="s">
        <v>26</v>
      </c>
      <c r="C6" s="52">
        <v>1</v>
      </c>
      <c r="D6" s="11"/>
      <c r="E6" s="11">
        <f t="shared" si="0"/>
        <v>0</v>
      </c>
      <c r="F6" s="11">
        <f t="shared" si="1"/>
        <v>0</v>
      </c>
      <c r="G6" s="12">
        <f t="shared" si="2"/>
        <v>0</v>
      </c>
    </row>
    <row r="7" spans="1:7" x14ac:dyDescent="0.3">
      <c r="A7" s="51" t="s">
        <v>58</v>
      </c>
      <c r="B7" s="6" t="s">
        <v>30</v>
      </c>
      <c r="C7" s="52">
        <v>1</v>
      </c>
      <c r="D7" s="11"/>
      <c r="E7" s="11">
        <f t="shared" si="0"/>
        <v>0</v>
      </c>
      <c r="F7" s="11">
        <f t="shared" si="1"/>
        <v>0</v>
      </c>
      <c r="G7" s="12">
        <f t="shared" si="2"/>
        <v>0</v>
      </c>
    </row>
    <row r="8" spans="1:7" x14ac:dyDescent="0.3">
      <c r="A8" s="51" t="s">
        <v>59</v>
      </c>
      <c r="B8" s="6" t="s">
        <v>26</v>
      </c>
      <c r="C8" s="52">
        <v>3</v>
      </c>
      <c r="D8" s="11"/>
      <c r="E8" s="11">
        <f t="shared" si="0"/>
        <v>0</v>
      </c>
      <c r="F8" s="11">
        <f t="shared" si="1"/>
        <v>0</v>
      </c>
      <c r="G8" s="12">
        <f t="shared" si="2"/>
        <v>0</v>
      </c>
    </row>
    <row r="9" spans="1:7" x14ac:dyDescent="0.3">
      <c r="A9" s="51" t="s">
        <v>60</v>
      </c>
      <c r="B9" s="6" t="s">
        <v>30</v>
      </c>
      <c r="C9" s="52">
        <v>1</v>
      </c>
      <c r="D9" s="11"/>
      <c r="E9" s="11">
        <f t="shared" si="0"/>
        <v>0</v>
      </c>
      <c r="F9" s="11">
        <f t="shared" si="1"/>
        <v>0</v>
      </c>
      <c r="G9" s="12">
        <f t="shared" si="2"/>
        <v>0</v>
      </c>
    </row>
    <row r="10" spans="1:7" x14ac:dyDescent="0.3">
      <c r="A10" s="51" t="s">
        <v>61</v>
      </c>
      <c r="B10" s="6" t="s">
        <v>30</v>
      </c>
      <c r="C10" s="52">
        <v>1</v>
      </c>
      <c r="D10" s="11"/>
      <c r="E10" s="11">
        <f t="shared" si="0"/>
        <v>0</v>
      </c>
      <c r="F10" s="11">
        <f t="shared" si="1"/>
        <v>0</v>
      </c>
      <c r="G10" s="12">
        <f t="shared" si="2"/>
        <v>0</v>
      </c>
    </row>
    <row r="11" spans="1:7" x14ac:dyDescent="0.3">
      <c r="A11" s="51" t="s">
        <v>17</v>
      </c>
      <c r="B11" s="6"/>
      <c r="C11" s="52"/>
      <c r="D11" s="11"/>
      <c r="E11" s="11">
        <f>SUM(E4:E10)</f>
        <v>0</v>
      </c>
      <c r="F11" s="11">
        <f t="shared" ref="F11:G11" si="3">SUM(F4:F10)</f>
        <v>0</v>
      </c>
      <c r="G11" s="12">
        <f t="shared" si="3"/>
        <v>0</v>
      </c>
    </row>
    <row r="12" spans="1:7" x14ac:dyDescent="0.3">
      <c r="A12" s="53" t="s">
        <v>62</v>
      </c>
      <c r="B12" s="7"/>
      <c r="C12" s="54"/>
      <c r="D12" s="13"/>
      <c r="E12" s="13"/>
      <c r="F12" s="13"/>
      <c r="G12" s="14"/>
    </row>
    <row r="13" spans="1:7" x14ac:dyDescent="0.3">
      <c r="A13" s="55" t="s">
        <v>63</v>
      </c>
      <c r="B13" s="7" t="s">
        <v>26</v>
      </c>
      <c r="C13" s="54">
        <v>3</v>
      </c>
      <c r="D13" s="13"/>
      <c r="E13" s="13">
        <f t="shared" ref="E13:E15" si="4">C13*D13</f>
        <v>0</v>
      </c>
      <c r="F13" s="13">
        <f t="shared" si="1"/>
        <v>0</v>
      </c>
      <c r="G13" s="14">
        <f t="shared" ref="G13:G15" si="5">E13+F13</f>
        <v>0</v>
      </c>
    </row>
    <row r="14" spans="1:7" x14ac:dyDescent="0.3">
      <c r="A14" s="55" t="s">
        <v>64</v>
      </c>
      <c r="B14" s="7" t="s">
        <v>26</v>
      </c>
      <c r="C14" s="54">
        <v>3</v>
      </c>
      <c r="D14" s="13"/>
      <c r="E14" s="13">
        <f t="shared" si="4"/>
        <v>0</v>
      </c>
      <c r="F14" s="13">
        <f t="shared" si="1"/>
        <v>0</v>
      </c>
      <c r="G14" s="14">
        <f t="shared" si="5"/>
        <v>0</v>
      </c>
    </row>
    <row r="15" spans="1:7" x14ac:dyDescent="0.3">
      <c r="A15" s="55" t="s">
        <v>65</v>
      </c>
      <c r="B15" s="7" t="s">
        <v>26</v>
      </c>
      <c r="C15" s="54">
        <v>3</v>
      </c>
      <c r="D15" s="13"/>
      <c r="E15" s="13">
        <f t="shared" si="4"/>
        <v>0</v>
      </c>
      <c r="F15" s="13">
        <f t="shared" si="1"/>
        <v>0</v>
      </c>
      <c r="G15" s="14">
        <f t="shared" si="5"/>
        <v>0</v>
      </c>
    </row>
    <row r="16" spans="1:7" x14ac:dyDescent="0.3">
      <c r="A16" s="55" t="s">
        <v>17</v>
      </c>
      <c r="B16" s="7"/>
      <c r="C16" s="54"/>
      <c r="D16" s="13"/>
      <c r="E16" s="13">
        <f>SUM(E13:E15)</f>
        <v>0</v>
      </c>
      <c r="F16" s="13">
        <f t="shared" ref="F16:G16" si="6">SUM(F13:F15)</f>
        <v>0</v>
      </c>
      <c r="G16" s="14">
        <f t="shared" si="6"/>
        <v>0</v>
      </c>
    </row>
    <row r="17" spans="1:7" x14ac:dyDescent="0.3">
      <c r="A17" s="56" t="s">
        <v>66</v>
      </c>
      <c r="B17" s="6"/>
      <c r="C17" s="52"/>
      <c r="D17" s="11"/>
      <c r="E17" s="11"/>
      <c r="F17" s="11"/>
      <c r="G17" s="12"/>
    </row>
    <row r="18" spans="1:7" x14ac:dyDescent="0.3">
      <c r="A18" s="51" t="s">
        <v>67</v>
      </c>
      <c r="B18" s="6" t="s">
        <v>30</v>
      </c>
      <c r="C18" s="52">
        <v>1</v>
      </c>
      <c r="D18" s="11"/>
      <c r="E18" s="11">
        <f t="shared" ref="E18:E20" si="7">C18*D18</f>
        <v>0</v>
      </c>
      <c r="F18" s="11">
        <f t="shared" ref="F18:F20" si="8">E18*0.21</f>
        <v>0</v>
      </c>
      <c r="G18" s="12">
        <f t="shared" ref="G18:G20" si="9">E18+F18</f>
        <v>0</v>
      </c>
    </row>
    <row r="19" spans="1:7" x14ac:dyDescent="0.3">
      <c r="A19" s="51" t="s">
        <v>68</v>
      </c>
      <c r="B19" s="6" t="s">
        <v>26</v>
      </c>
      <c r="C19" s="52">
        <v>1</v>
      </c>
      <c r="D19" s="11"/>
      <c r="E19" s="11">
        <f t="shared" si="7"/>
        <v>0</v>
      </c>
      <c r="F19" s="11">
        <f t="shared" si="8"/>
        <v>0</v>
      </c>
      <c r="G19" s="12">
        <f t="shared" si="9"/>
        <v>0</v>
      </c>
    </row>
    <row r="20" spans="1:7" x14ac:dyDescent="0.3">
      <c r="A20" s="51" t="s">
        <v>69</v>
      </c>
      <c r="B20" s="6" t="s">
        <v>26</v>
      </c>
      <c r="C20" s="52">
        <v>1</v>
      </c>
      <c r="D20" s="11"/>
      <c r="E20" s="11">
        <f t="shared" si="7"/>
        <v>0</v>
      </c>
      <c r="F20" s="11">
        <f t="shared" si="8"/>
        <v>0</v>
      </c>
      <c r="G20" s="12">
        <f t="shared" si="9"/>
        <v>0</v>
      </c>
    </row>
    <row r="21" spans="1:7" x14ac:dyDescent="0.3">
      <c r="A21" s="51" t="s">
        <v>17</v>
      </c>
      <c r="B21" s="6"/>
      <c r="C21" s="52"/>
      <c r="D21" s="11"/>
      <c r="E21" s="11">
        <f>SUM(E18:E20)</f>
        <v>0</v>
      </c>
      <c r="F21" s="11">
        <f t="shared" ref="F21:G21" si="10">SUM(F18:F20)</f>
        <v>0</v>
      </c>
      <c r="G21" s="12">
        <f t="shared" si="10"/>
        <v>0</v>
      </c>
    </row>
    <row r="22" spans="1:7" x14ac:dyDescent="0.3">
      <c r="A22" s="53" t="s">
        <v>70</v>
      </c>
      <c r="B22" s="7"/>
      <c r="C22" s="54"/>
      <c r="D22" s="13"/>
      <c r="E22" s="13"/>
      <c r="F22" s="13"/>
      <c r="G22" s="14"/>
    </row>
    <row r="23" spans="1:7" x14ac:dyDescent="0.3">
      <c r="A23" s="55" t="s">
        <v>71</v>
      </c>
      <c r="B23" s="7" t="s">
        <v>26</v>
      </c>
      <c r="C23" s="54">
        <v>1</v>
      </c>
      <c r="D23" s="13"/>
      <c r="E23" s="13">
        <f t="shared" ref="E23:E28" si="11">C23*D23</f>
        <v>0</v>
      </c>
      <c r="F23" s="13">
        <f t="shared" ref="F23:F28" si="12">E23*0.21</f>
        <v>0</v>
      </c>
      <c r="G23" s="14">
        <f t="shared" ref="G23:G28" si="13">E23+F23</f>
        <v>0</v>
      </c>
    </row>
    <row r="24" spans="1:7" x14ac:dyDescent="0.3">
      <c r="A24" s="55" t="s">
        <v>72</v>
      </c>
      <c r="B24" s="7" t="s">
        <v>26</v>
      </c>
      <c r="C24" s="54">
        <v>1</v>
      </c>
      <c r="D24" s="13"/>
      <c r="E24" s="13">
        <f t="shared" si="11"/>
        <v>0</v>
      </c>
      <c r="F24" s="13">
        <f t="shared" si="12"/>
        <v>0</v>
      </c>
      <c r="G24" s="14">
        <f t="shared" si="13"/>
        <v>0</v>
      </c>
    </row>
    <row r="25" spans="1:7" x14ac:dyDescent="0.3">
      <c r="A25" s="55" t="s">
        <v>73</v>
      </c>
      <c r="B25" s="7" t="s">
        <v>26</v>
      </c>
      <c r="C25" s="54">
        <v>3</v>
      </c>
      <c r="D25" s="13"/>
      <c r="E25" s="13">
        <f t="shared" si="11"/>
        <v>0</v>
      </c>
      <c r="F25" s="13">
        <f t="shared" si="12"/>
        <v>0</v>
      </c>
      <c r="G25" s="14">
        <f t="shared" si="13"/>
        <v>0</v>
      </c>
    </row>
    <row r="26" spans="1:7" x14ac:dyDescent="0.3">
      <c r="A26" s="55" t="s">
        <v>74</v>
      </c>
      <c r="B26" s="7" t="s">
        <v>26</v>
      </c>
      <c r="C26" s="54">
        <v>3</v>
      </c>
      <c r="D26" s="13"/>
      <c r="E26" s="13">
        <f t="shared" si="11"/>
        <v>0</v>
      </c>
      <c r="F26" s="13">
        <f t="shared" si="12"/>
        <v>0</v>
      </c>
      <c r="G26" s="14">
        <f t="shared" si="13"/>
        <v>0</v>
      </c>
    </row>
    <row r="27" spans="1:7" x14ac:dyDescent="0.3">
      <c r="A27" s="55" t="s">
        <v>75</v>
      </c>
      <c r="B27" s="7" t="s">
        <v>30</v>
      </c>
      <c r="C27" s="54">
        <v>1</v>
      </c>
      <c r="D27" s="13"/>
      <c r="E27" s="13">
        <f t="shared" si="11"/>
        <v>0</v>
      </c>
      <c r="F27" s="13">
        <f t="shared" si="12"/>
        <v>0</v>
      </c>
      <c r="G27" s="14">
        <f t="shared" si="13"/>
        <v>0</v>
      </c>
    </row>
    <row r="28" spans="1:7" x14ac:dyDescent="0.3">
      <c r="A28" s="55" t="s">
        <v>76</v>
      </c>
      <c r="B28" s="7" t="s">
        <v>30</v>
      </c>
      <c r="C28" s="54">
        <v>1</v>
      </c>
      <c r="D28" s="13"/>
      <c r="E28" s="13">
        <f t="shared" si="11"/>
        <v>0</v>
      </c>
      <c r="F28" s="13">
        <f t="shared" si="12"/>
        <v>0</v>
      </c>
      <c r="G28" s="14">
        <f t="shared" si="13"/>
        <v>0</v>
      </c>
    </row>
    <row r="29" spans="1:7" x14ac:dyDescent="0.3">
      <c r="A29" s="55" t="s">
        <v>17</v>
      </c>
      <c r="B29" s="7"/>
      <c r="C29" s="54"/>
      <c r="D29" s="13"/>
      <c r="E29" s="13">
        <f>SUM(E23:E28)</f>
        <v>0</v>
      </c>
      <c r="F29" s="13">
        <f t="shared" ref="F29:G29" si="14">SUM(F23:F28)</f>
        <v>0</v>
      </c>
      <c r="G29" s="14">
        <f t="shared" si="14"/>
        <v>0</v>
      </c>
    </row>
    <row r="30" spans="1:7" x14ac:dyDescent="0.3">
      <c r="A30" s="56" t="s">
        <v>24</v>
      </c>
      <c r="B30" s="6"/>
      <c r="C30" s="52"/>
      <c r="D30" s="11"/>
      <c r="E30" s="11"/>
      <c r="F30" s="11"/>
      <c r="G30" s="12"/>
    </row>
    <row r="31" spans="1:7" x14ac:dyDescent="0.3">
      <c r="A31" s="51" t="s">
        <v>25</v>
      </c>
      <c r="B31" s="6" t="s">
        <v>26</v>
      </c>
      <c r="C31" s="52">
        <v>1</v>
      </c>
      <c r="D31" s="11"/>
      <c r="E31" s="11">
        <f t="shared" ref="E31:E33" si="15">C31*D31</f>
        <v>0</v>
      </c>
      <c r="F31" s="11">
        <f t="shared" ref="F31:F33" si="16">E31*0.21</f>
        <v>0</v>
      </c>
      <c r="G31" s="12">
        <f t="shared" ref="G31:G33" si="17">E31+F31</f>
        <v>0</v>
      </c>
    </row>
    <row r="32" spans="1:7" x14ac:dyDescent="0.3">
      <c r="A32" s="51" t="s">
        <v>27</v>
      </c>
      <c r="B32" s="6" t="s">
        <v>26</v>
      </c>
      <c r="C32" s="52">
        <v>1</v>
      </c>
      <c r="D32" s="11"/>
      <c r="E32" s="11">
        <f t="shared" si="15"/>
        <v>0</v>
      </c>
      <c r="F32" s="11">
        <f t="shared" si="16"/>
        <v>0</v>
      </c>
      <c r="G32" s="12">
        <f t="shared" si="17"/>
        <v>0</v>
      </c>
    </row>
    <row r="33" spans="1:7" x14ac:dyDescent="0.3">
      <c r="A33" s="51" t="s">
        <v>28</v>
      </c>
      <c r="B33" s="6" t="s">
        <v>26</v>
      </c>
      <c r="C33" s="52">
        <v>2</v>
      </c>
      <c r="D33" s="11"/>
      <c r="E33" s="11">
        <f t="shared" si="15"/>
        <v>0</v>
      </c>
      <c r="F33" s="11">
        <f t="shared" si="16"/>
        <v>0</v>
      </c>
      <c r="G33" s="12">
        <f t="shared" si="17"/>
        <v>0</v>
      </c>
    </row>
    <row r="34" spans="1:7" ht="15" thickBot="1" x14ac:dyDescent="0.35">
      <c r="A34" s="57" t="s">
        <v>17</v>
      </c>
      <c r="B34" s="26"/>
      <c r="C34" s="58"/>
      <c r="D34" s="28"/>
      <c r="E34" s="28">
        <f>SUM(E31:E33)</f>
        <v>0</v>
      </c>
      <c r="F34" s="28">
        <f t="shared" ref="F34:G34" si="18">SUM(F31:F33)</f>
        <v>0</v>
      </c>
      <c r="G34" s="29">
        <f t="shared" si="18"/>
        <v>0</v>
      </c>
    </row>
    <row r="35" spans="1:7" ht="15" thickBot="1" x14ac:dyDescent="0.35">
      <c r="A35" s="59" t="s">
        <v>77</v>
      </c>
      <c r="B35" s="60"/>
      <c r="C35" s="61"/>
      <c r="D35" s="62"/>
      <c r="E35" s="63">
        <f>E29+E34+E21+E16+E11</f>
        <v>0</v>
      </c>
      <c r="F35" s="63">
        <f t="shared" ref="F35:G35" si="19">F29+F34+F21+F16+F11</f>
        <v>0</v>
      </c>
      <c r="G35" s="64">
        <f t="shared" si="19"/>
        <v>0</v>
      </c>
    </row>
    <row r="38" spans="1:7" x14ac:dyDescent="0.3">
      <c r="B38" s="70"/>
      <c r="C38" s="71"/>
    </row>
    <row r="39" spans="1:7" x14ac:dyDescent="0.3">
      <c r="B39" s="70"/>
    </row>
    <row r="40" spans="1:7" x14ac:dyDescent="0.3">
      <c r="B40" s="70"/>
      <c r="C40" s="71"/>
    </row>
    <row r="41" spans="1:7" x14ac:dyDescent="0.3">
      <c r="A41" s="4"/>
    </row>
    <row r="43" spans="1:7" x14ac:dyDescent="0.3">
      <c r="A43" s="4"/>
    </row>
    <row r="44" spans="1:7" x14ac:dyDescent="0.3">
      <c r="A44" s="4"/>
    </row>
    <row r="45" spans="1:7" x14ac:dyDescent="0.3">
      <c r="A45" s="4"/>
    </row>
    <row r="46" spans="1:7" x14ac:dyDescent="0.3">
      <c r="A46" s="65"/>
      <c r="B46" s="70"/>
      <c r="C46" s="72"/>
      <c r="D46" s="65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Rozpočet_GOPUP</vt:lpstr>
      <vt:lpstr>Rozpočet_POEX</vt:lpstr>
      <vt:lpstr>Rozpočet_GOPUP!Názvy_tisku</vt:lpstr>
      <vt:lpstr>Rozpočet_GOPUP!Oblast_tisku</vt:lpstr>
      <vt:lpstr>Rozpočet_POEX!Oblast_tisku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Gorduličová Janka, Mgr.</dc:creator>
  <cp:lastModifiedBy>Gorduličová Janka, Mgr.</cp:lastModifiedBy>
  <cp:lastPrinted>2023-12-12T14:13:17Z</cp:lastPrinted>
  <dcterms:created xsi:type="dcterms:W3CDTF">2022-05-25T06:22:02Z</dcterms:created>
  <dcterms:modified xsi:type="dcterms:W3CDTF">2025-03-02T16:23:23Z</dcterms:modified>
</cp:coreProperties>
</file>