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eřejné osvětlení\Projekty\Park Kinských\Projektová dokumentace\"/>
    </mc:Choice>
  </mc:AlternateContent>
  <xr:revisionPtr revIDLastSave="0" documentId="8_{BD55746B-CFD8-4740-B485-BA849DB11B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" sheetId="2" r:id="rId1"/>
    <sheet name="Parametr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8" i="2" l="1"/>
  <c r="H148" i="2"/>
  <c r="J148" i="2" s="1"/>
  <c r="F148" i="2"/>
  <c r="I146" i="2"/>
  <c r="H146" i="2"/>
  <c r="H149" i="2" s="1"/>
  <c r="F146" i="2"/>
  <c r="J146" i="2" s="1"/>
  <c r="I144" i="2"/>
  <c r="H144" i="2"/>
  <c r="F144" i="2"/>
  <c r="J144" i="2" s="1"/>
  <c r="I143" i="2"/>
  <c r="H143" i="2"/>
  <c r="F143" i="2"/>
  <c r="J143" i="2" s="1"/>
  <c r="I141" i="2"/>
  <c r="H141" i="2"/>
  <c r="F141" i="2"/>
  <c r="J141" i="2" s="1"/>
  <c r="I140" i="2"/>
  <c r="H140" i="2"/>
  <c r="F140" i="2"/>
  <c r="J140" i="2" s="1"/>
  <c r="J138" i="2"/>
  <c r="I138" i="2"/>
  <c r="H138" i="2"/>
  <c r="F138" i="2"/>
  <c r="I137" i="2"/>
  <c r="H137" i="2"/>
  <c r="F137" i="2"/>
  <c r="J137" i="2" s="1"/>
  <c r="I136" i="2"/>
  <c r="H136" i="2"/>
  <c r="F136" i="2"/>
  <c r="J136" i="2" s="1"/>
  <c r="I134" i="2"/>
  <c r="H134" i="2"/>
  <c r="F134" i="2"/>
  <c r="J134" i="2" s="1"/>
  <c r="I131" i="2"/>
  <c r="H131" i="2"/>
  <c r="F131" i="2"/>
  <c r="J131" i="2" s="1"/>
  <c r="I129" i="2"/>
  <c r="H129" i="2"/>
  <c r="F129" i="2"/>
  <c r="J127" i="2"/>
  <c r="I127" i="2"/>
  <c r="H127" i="2"/>
  <c r="F127" i="2"/>
  <c r="I126" i="2"/>
  <c r="H126" i="2"/>
  <c r="F126" i="2"/>
  <c r="I124" i="2"/>
  <c r="H124" i="2"/>
  <c r="F124" i="2"/>
  <c r="I121" i="2"/>
  <c r="H121" i="2"/>
  <c r="F121" i="2"/>
  <c r="J121" i="2" s="1"/>
  <c r="I120" i="2"/>
  <c r="H120" i="2"/>
  <c r="F120" i="2"/>
  <c r="F149" i="2" s="1"/>
  <c r="J117" i="2"/>
  <c r="I117" i="2"/>
  <c r="J116" i="2"/>
  <c r="I116" i="2"/>
  <c r="I114" i="2"/>
  <c r="J113" i="2"/>
  <c r="I113" i="2"/>
  <c r="I112" i="2"/>
  <c r="H112" i="2"/>
  <c r="F112" i="2"/>
  <c r="I111" i="2"/>
  <c r="H111" i="2"/>
  <c r="F111" i="2"/>
  <c r="I108" i="2"/>
  <c r="H108" i="2"/>
  <c r="F108" i="2"/>
  <c r="J108" i="2" s="1"/>
  <c r="I107" i="2"/>
  <c r="H107" i="2"/>
  <c r="F107" i="2"/>
  <c r="J107" i="2" s="1"/>
  <c r="I106" i="2"/>
  <c r="H106" i="2"/>
  <c r="F106" i="2"/>
  <c r="J106" i="2" s="1"/>
  <c r="J104" i="2"/>
  <c r="I104" i="2"/>
  <c r="I102" i="2"/>
  <c r="H102" i="2"/>
  <c r="J102" i="2" s="1"/>
  <c r="F102" i="2"/>
  <c r="I101" i="2"/>
  <c r="H101" i="2"/>
  <c r="F101" i="2"/>
  <c r="J101" i="2" s="1"/>
  <c r="I100" i="2"/>
  <c r="H100" i="2"/>
  <c r="F100" i="2"/>
  <c r="I98" i="2"/>
  <c r="H98" i="2"/>
  <c r="J98" i="2" s="1"/>
  <c r="F98" i="2"/>
  <c r="I97" i="2"/>
  <c r="H97" i="2"/>
  <c r="F97" i="2"/>
  <c r="J97" i="2" s="1"/>
  <c r="I95" i="2"/>
  <c r="H95" i="2"/>
  <c r="F95" i="2"/>
  <c r="J95" i="2" s="1"/>
  <c r="I93" i="2"/>
  <c r="H93" i="2"/>
  <c r="H103" i="2" s="1"/>
  <c r="F93" i="2"/>
  <c r="F103" i="2" s="1"/>
  <c r="J89" i="2"/>
  <c r="I89" i="2"/>
  <c r="I87" i="2"/>
  <c r="H87" i="2"/>
  <c r="F87" i="2"/>
  <c r="J87" i="2" s="1"/>
  <c r="I85" i="2"/>
  <c r="H85" i="2"/>
  <c r="F85" i="2"/>
  <c r="J85" i="2" s="1"/>
  <c r="I84" i="2"/>
  <c r="H84" i="2"/>
  <c r="F84" i="2"/>
  <c r="I83" i="2"/>
  <c r="H83" i="2"/>
  <c r="F83" i="2"/>
  <c r="I82" i="2"/>
  <c r="H82" i="2"/>
  <c r="F82" i="2"/>
  <c r="J82" i="2" s="1"/>
  <c r="I81" i="2"/>
  <c r="H81" i="2"/>
  <c r="F81" i="2"/>
  <c r="I80" i="2"/>
  <c r="H80" i="2"/>
  <c r="F80" i="2"/>
  <c r="J78" i="2"/>
  <c r="I78" i="2"/>
  <c r="H78" i="2"/>
  <c r="F78" i="2"/>
  <c r="I76" i="2"/>
  <c r="H76" i="2"/>
  <c r="J76" i="2" s="1"/>
  <c r="F76" i="2"/>
  <c r="I74" i="2"/>
  <c r="H74" i="2"/>
  <c r="F74" i="2"/>
  <c r="J74" i="2" s="1"/>
  <c r="J72" i="2"/>
  <c r="I72" i="2"/>
  <c r="H72" i="2"/>
  <c r="F72" i="2"/>
  <c r="I70" i="2"/>
  <c r="H70" i="2"/>
  <c r="J70" i="2" s="1"/>
  <c r="F70" i="2"/>
  <c r="I68" i="2"/>
  <c r="H68" i="2"/>
  <c r="F68" i="2"/>
  <c r="J68" i="2" s="1"/>
  <c r="I67" i="2"/>
  <c r="H67" i="2"/>
  <c r="J67" i="2" s="1"/>
  <c r="F67" i="2"/>
  <c r="I66" i="2"/>
  <c r="H66" i="2"/>
  <c r="J66" i="2" s="1"/>
  <c r="F66" i="2"/>
  <c r="I64" i="2"/>
  <c r="H64" i="2"/>
  <c r="F64" i="2"/>
  <c r="J64" i="2" s="1"/>
  <c r="I62" i="2"/>
  <c r="H62" i="2"/>
  <c r="F62" i="2"/>
  <c r="J62" i="2" s="1"/>
  <c r="I61" i="2"/>
  <c r="H61" i="2"/>
  <c r="F61" i="2"/>
  <c r="I60" i="2"/>
  <c r="H60" i="2"/>
  <c r="F60" i="2"/>
  <c r="J60" i="2" s="1"/>
  <c r="I59" i="2"/>
  <c r="H59" i="2"/>
  <c r="F59" i="2"/>
  <c r="J59" i="2" s="1"/>
  <c r="I58" i="2"/>
  <c r="H58" i="2"/>
  <c r="F58" i="2"/>
  <c r="I57" i="2"/>
  <c r="H57" i="2"/>
  <c r="F57" i="2"/>
  <c r="I56" i="2"/>
  <c r="H56" i="2"/>
  <c r="F56" i="2"/>
  <c r="J56" i="2" s="1"/>
  <c r="J55" i="2"/>
  <c r="I55" i="2"/>
  <c r="I54" i="2"/>
  <c r="H54" i="2"/>
  <c r="J54" i="2" s="1"/>
  <c r="F54" i="2"/>
  <c r="J53" i="2"/>
  <c r="I53" i="2"/>
  <c r="I52" i="2"/>
  <c r="H52" i="2"/>
  <c r="F52" i="2"/>
  <c r="J52" i="2" s="1"/>
  <c r="I51" i="2"/>
  <c r="H51" i="2"/>
  <c r="F51" i="2"/>
  <c r="I49" i="2"/>
  <c r="H49" i="2"/>
  <c r="F49" i="2"/>
  <c r="J48" i="2"/>
  <c r="I48" i="2"/>
  <c r="H48" i="2"/>
  <c r="F48" i="2"/>
  <c r="F88" i="2" s="1"/>
  <c r="J45" i="2"/>
  <c r="I45" i="2"/>
  <c r="I43" i="2"/>
  <c r="H43" i="2"/>
  <c r="F43" i="2"/>
  <c r="J43" i="2" s="1"/>
  <c r="J42" i="2"/>
  <c r="I42" i="2"/>
  <c r="H42" i="2"/>
  <c r="F42" i="2"/>
  <c r="I40" i="2"/>
  <c r="H40" i="2"/>
  <c r="F40" i="2"/>
  <c r="J40" i="2" s="1"/>
  <c r="I38" i="2"/>
  <c r="H38" i="2"/>
  <c r="F38" i="2"/>
  <c r="J38" i="2" s="1"/>
  <c r="I36" i="2"/>
  <c r="H36" i="2"/>
  <c r="F36" i="2"/>
  <c r="J36" i="2" s="1"/>
  <c r="I34" i="2"/>
  <c r="H34" i="2"/>
  <c r="F34" i="2"/>
  <c r="I32" i="2"/>
  <c r="H32" i="2"/>
  <c r="F32" i="2"/>
  <c r="I30" i="2"/>
  <c r="H30" i="2"/>
  <c r="F30" i="2"/>
  <c r="J30" i="2" s="1"/>
  <c r="I29" i="2"/>
  <c r="H29" i="2"/>
  <c r="H44" i="2" s="1"/>
  <c r="F29" i="2"/>
  <c r="J26" i="2"/>
  <c r="I26" i="2"/>
  <c r="I24" i="2"/>
  <c r="H24" i="2"/>
  <c r="F24" i="2"/>
  <c r="I23" i="2"/>
  <c r="H23" i="2"/>
  <c r="F23" i="2"/>
  <c r="J23" i="2" s="1"/>
  <c r="I21" i="2"/>
  <c r="H21" i="2"/>
  <c r="F21" i="2"/>
  <c r="I20" i="2"/>
  <c r="H20" i="2"/>
  <c r="F20" i="2"/>
  <c r="J20" i="2" s="1"/>
  <c r="J18" i="2"/>
  <c r="I18" i="2"/>
  <c r="H18" i="2"/>
  <c r="F18" i="2"/>
  <c r="I16" i="2"/>
  <c r="H16" i="2"/>
  <c r="H115" i="2" s="1"/>
  <c r="F16" i="2"/>
  <c r="J16" i="2" s="1"/>
  <c r="I14" i="2"/>
  <c r="H14" i="2"/>
  <c r="F14" i="2"/>
  <c r="J14" i="2" s="1"/>
  <c r="I12" i="2"/>
  <c r="H12" i="2"/>
  <c r="F12" i="2"/>
  <c r="J12" i="2" s="1"/>
  <c r="I11" i="2"/>
  <c r="H11" i="2"/>
  <c r="F11" i="2"/>
  <c r="J11" i="2" s="1"/>
  <c r="I10" i="2"/>
  <c r="H10" i="2"/>
  <c r="F10" i="2"/>
  <c r="J10" i="2" s="1"/>
  <c r="I9" i="2"/>
  <c r="H9" i="2"/>
  <c r="F9" i="2"/>
  <c r="J9" i="2" s="1"/>
  <c r="I6" i="2"/>
  <c r="H6" i="2"/>
  <c r="F6" i="2"/>
  <c r="J3" i="2"/>
  <c r="I3" i="2"/>
  <c r="J24" i="2" l="1"/>
  <c r="J32" i="2"/>
  <c r="J84" i="2"/>
  <c r="J126" i="2"/>
  <c r="J34" i="2"/>
  <c r="J57" i="2"/>
  <c r="J83" i="2"/>
  <c r="J111" i="2"/>
  <c r="J21" i="2"/>
  <c r="J29" i="2"/>
  <c r="J49" i="2"/>
  <c r="J61" i="2"/>
  <c r="J88" i="2" s="1"/>
  <c r="J80" i="2"/>
  <c r="J100" i="2"/>
  <c r="J112" i="2"/>
  <c r="J51" i="2"/>
  <c r="J81" i="2"/>
  <c r="J129" i="2"/>
  <c r="J58" i="2"/>
  <c r="J124" i="2"/>
  <c r="H25" i="2"/>
  <c r="M1" i="2"/>
  <c r="M2" i="2" s="1"/>
  <c r="F114" i="2" s="1"/>
  <c r="J114" i="2" s="1"/>
  <c r="J115" i="2" s="1"/>
  <c r="J44" i="2"/>
  <c r="F25" i="2"/>
  <c r="J93" i="2"/>
  <c r="J103" i="2" s="1"/>
  <c r="J6" i="2"/>
  <c r="J120" i="2"/>
  <c r="F44" i="2"/>
  <c r="H88" i="2"/>
  <c r="F115" i="2" l="1"/>
  <c r="J149" i="2"/>
  <c r="J25" i="2"/>
</calcChain>
</file>

<file path=xl/sharedStrings.xml><?xml version="1.0" encoding="utf-8"?>
<sst xmlns="http://schemas.openxmlformats.org/spreadsheetml/2006/main" count="508" uniqueCount="190">
  <si>
    <t>Název</t>
  </si>
  <si>
    <t>Hodnota</t>
  </si>
  <si>
    <t>Nadpis rekapitulace</t>
  </si>
  <si>
    <t>TECHNICKÁ SPECIFIKACE</t>
  </si>
  <si>
    <t>Akce</t>
  </si>
  <si>
    <t>Posílení přípojky NN pro kulturní akce v zámeckém pakru Kinských Valašské Meziříčí</t>
  </si>
  <si>
    <t>Projekt</t>
  </si>
  <si>
    <t xml:space="preserve">Silnoproud
</t>
  </si>
  <si>
    <t>Investor</t>
  </si>
  <si>
    <t>Město Valašské Meziříčí, Náměstí 7, 757 01</t>
  </si>
  <si>
    <t>Z. č.</t>
  </si>
  <si>
    <t>24-025</t>
  </si>
  <si>
    <t>A. č.</t>
  </si>
  <si>
    <t>24-025-E-502</t>
  </si>
  <si>
    <t>Smlouva</t>
  </si>
  <si>
    <t/>
  </si>
  <si>
    <t>Vypracoval</t>
  </si>
  <si>
    <t>Pavelka Martin</t>
  </si>
  <si>
    <t>Kontroloval</t>
  </si>
  <si>
    <t>Datum</t>
  </si>
  <si>
    <t>11. 2. 2025</t>
  </si>
  <si>
    <t>Zpracovatel</t>
  </si>
  <si>
    <t>MPE Martin Pavelka ELEKTRO</t>
  </si>
  <si>
    <t>CÚ</t>
  </si>
  <si>
    <t>Poznámka</t>
  </si>
  <si>
    <t>Uvedené ceny jsou v Kč a nezahrnují DPH, pokud to není uvedeno.</t>
  </si>
  <si>
    <t>Doprava dodávek  (3,6) %</t>
  </si>
  <si>
    <t>3,60</t>
  </si>
  <si>
    <t>Přesun dodávek  (1) %</t>
  </si>
  <si>
    <t>1,00</t>
  </si>
  <si>
    <t>PPV  (1 nebo 6) %</t>
  </si>
  <si>
    <t>3,00</t>
  </si>
  <si>
    <t>PPV zemních prací, nátěrů  (1) %</t>
  </si>
  <si>
    <t>0,00</t>
  </si>
  <si>
    <t>Dodavat. dokumentace  (1 - 1,5) %</t>
  </si>
  <si>
    <t>1,50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</si>
  <si>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</si>
  <si>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</si>
  <si>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</si>
  <si>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</si>
  <si>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</si>
  <si>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</si>
  <si>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</si>
  <si>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</si>
  <si>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</si>
  <si>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</si>
  <si>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</si>
  <si>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</si>
  <si>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21</t>
  </si>
  <si>
    <t>2. sazba DPH %</t>
  </si>
  <si>
    <t>10</t>
  </si>
  <si>
    <t>Procento PM % 1</t>
  </si>
  <si>
    <t>Procento PM % 2</t>
  </si>
  <si>
    <t>Pozice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</si>
  <si>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</si>
  <si>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</si>
  <si>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</si>
  <si>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</si>
  <si>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</si>
  <si>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</si>
  <si>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</si>
  <si>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</si>
  <si>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</t>
  </si>
  <si>
    <t>Přípojka NN</t>
  </si>
  <si>
    <t>ks</t>
  </si>
  <si>
    <t>SKŘÍNĚ PŘÍPOJKOVÉ PRO PŘIPOJENÍ</t>
  </si>
  <si>
    <t>VODIČŮ DO PRŮŘEZU 240mm2</t>
  </si>
  <si>
    <t>Ks</t>
  </si>
  <si>
    <t>KABEL SILOVÝ,IZOLACE PVC</t>
  </si>
  <si>
    <t>CYKY-J 4x35 mm2 , pevně</t>
  </si>
  <si>
    <t>m</t>
  </si>
  <si>
    <t>UKONČENÍ Cu KABELŮ  DO</t>
  </si>
  <si>
    <t xml:space="preserve"> 4x50 mm2</t>
  </si>
  <si>
    <t>UKONČENÍ Al KABELŮ  DO</t>
  </si>
  <si>
    <t xml:space="preserve"> 4x150 mm2</t>
  </si>
  <si>
    <t>UKONČENÍ  VODIČŮ V ROZVADĚČÍCH</t>
  </si>
  <si>
    <t xml:space="preserve"> do 50 mm2</t>
  </si>
  <si>
    <t xml:space="preserve"> do 120 mm2</t>
  </si>
  <si>
    <t>HODINOVE ZUCTOVACI SAZBY</t>
  </si>
  <si>
    <t xml:space="preserve"> Zabezpeceni pracoviste</t>
  </si>
  <si>
    <t>hod</t>
  </si>
  <si>
    <t xml:space="preserve"> Montaz</t>
  </si>
  <si>
    <t>Přípojka NN - celkem</t>
  </si>
  <si>
    <t>Rozvody NN</t>
  </si>
  <si>
    <t>ZS01</t>
  </si>
  <si>
    <t>ZS02, ZS03</t>
  </si>
  <si>
    <t>KABEL SILOVÝ,IZOLACE PVC,1kV</t>
  </si>
  <si>
    <t>AYKY-J 3x120+70 mm2 , pevně</t>
  </si>
  <si>
    <t>CYKY-J 5x25 mm2 , pevně</t>
  </si>
  <si>
    <t xml:space="preserve"> 4x25 mm2</t>
  </si>
  <si>
    <t xml:space="preserve"> do 25 mm2</t>
  </si>
  <si>
    <t>Rozvody NN - celkem</t>
  </si>
  <si>
    <t>Rozvaděč R6</t>
  </si>
  <si>
    <t>Svorka univerzální UK 150/1 A, 320A, 1pól., AL/CU, krytá, šedá, na DIN/panel</t>
  </si>
  <si>
    <t>Svorka univerzální UK 150/3 PE, 320A, 1pól., AL/CU, krytá, zeleno-žlutá, na DIN/p /2090312</t>
  </si>
  <si>
    <t>RSA 35 A Řadová svorka bílá</t>
  </si>
  <si>
    <t>05 187 Žlab vodičový s výřezy 4/6mm,šxv=60x80mm</t>
  </si>
  <si>
    <t>SPOJOVACÍ VEDENÍ CU TYČÍ</t>
  </si>
  <si>
    <t>Cu 20x 5 mm (0,90 kg/m)</t>
  </si>
  <si>
    <t>Podružný materiál (spoj. materiál, dutinky)</t>
  </si>
  <si>
    <t>kpt</t>
  </si>
  <si>
    <t>VODIČ JEDNOŽILOVÝ OHEBNÝ (CYA)</t>
  </si>
  <si>
    <t>H07V-K 70  mm2 , pevně</t>
  </si>
  <si>
    <t>H07V-K 16  mm2 , pevně</t>
  </si>
  <si>
    <t>H07V-K 6  mm2 , pevně</t>
  </si>
  <si>
    <t>H07V-K 2.5 mm2 , pevně</t>
  </si>
  <si>
    <t>EKC-2+3 Koncová krytka</t>
  </si>
  <si>
    <t>S3L-1000-16 Propojovací lišta</t>
  </si>
  <si>
    <t>Rozvaděč R6 - celkem</t>
  </si>
  <si>
    <t>Uzemnění</t>
  </si>
  <si>
    <t>ZINKOVANÉ PROVEDENÍ</t>
  </si>
  <si>
    <t>OCELOVÝ DRÁT POZINKOVANÝ</t>
  </si>
  <si>
    <t>Drát 10 drát ø 10mm(0,62kg/m), pevně</t>
  </si>
  <si>
    <t>OCELOVÝ PÁSEK POZINKOVANÝ</t>
  </si>
  <si>
    <t>Páska 30x4 páska 30x4 (0,95 kg/m), pevně</t>
  </si>
  <si>
    <t>SVORKA HROMOSVODNÍ,UZEMŇOVACÍ</t>
  </si>
  <si>
    <t>SR 2b svorka páska-páska</t>
  </si>
  <si>
    <t>SR 3b+1 svorka páska-drát+mezideska</t>
  </si>
  <si>
    <t>ZEMNIČE</t>
  </si>
  <si>
    <t>ZT 1,5s zemnící tyč se svorkou ø 25mm, L 1500mm</t>
  </si>
  <si>
    <t>Nátěr spojů</t>
  </si>
  <si>
    <t xml:space="preserve">Napojení rozvaděčů </t>
  </si>
  <si>
    <t>Uzemnění - celkem</t>
  </si>
  <si>
    <t xml:space="preserve"> Vyhledani pripojovaciho mista</t>
  </si>
  <si>
    <t>PROVEDENI REVIZNICH ZKOUSEK</t>
  </si>
  <si>
    <t>DLE CSN 331500</t>
  </si>
  <si>
    <t xml:space="preserve"> Revizni technik</t>
  </si>
  <si>
    <t xml:space="preserve"> Spoluprace s reviz.technikem</t>
  </si>
  <si>
    <t>Podružný materiál</t>
  </si>
  <si>
    <t>Elektromontáže - celkem</t>
  </si>
  <si>
    <t>Zemní práce</t>
  </si>
  <si>
    <t>VYTÝČENÍ TRATI</t>
  </si>
  <si>
    <t xml:space="preserve"> Venkovní vedení nn v přehledném terénu</t>
  </si>
  <si>
    <t>km</t>
  </si>
  <si>
    <t xml:space="preserve"> Venkovní vedení VN v přehledném terénu</t>
  </si>
  <si>
    <t>VÝKOP JÁMY PRO STOŽÁR,BETONOVÝ</t>
  </si>
  <si>
    <t>ZÁKLAD A JINÉ ZAŘÍZENÍ</t>
  </si>
  <si>
    <t xml:space="preserve"> Zemina třídy 3-4,ručně</t>
  </si>
  <si>
    <t>m3</t>
  </si>
  <si>
    <t>HLOUBENÍ KABELOVÉ RÝHY</t>
  </si>
  <si>
    <t xml:space="preserve"> Zemina třídy 4, šíře 300mm,hloubka 800mm</t>
  </si>
  <si>
    <t xml:space="preserve"> Zemina třídy 4, šíře 300mm,hloubka 1000mm</t>
  </si>
  <si>
    <t>ZŘÍZENÍ KABELOVÉHO LOŽE</t>
  </si>
  <si>
    <t xml:space="preserve"> Z kopaného písku,  zakrytí pískem 8cm, šíře do 30cm,tloušťka 8cm</t>
  </si>
  <si>
    <t>FOLIE VÝSTRAŽNÁ Z PVC</t>
  </si>
  <si>
    <t xml:space="preserve"> Do šířky 20cm</t>
  </si>
  <si>
    <t>ZÁHOZ JÁMY,UPĚCHOVÁNÍ,ÚPRAVA</t>
  </si>
  <si>
    <t>POVRCHU</t>
  </si>
  <si>
    <t xml:space="preserve"> V zemine třídy 3-4</t>
  </si>
  <si>
    <t>VSAKOVACÍ ZAŘÍZENÍ</t>
  </si>
  <si>
    <t>Trubka drenážní DN 100 perforovaná</t>
  </si>
  <si>
    <t xml:space="preserve">Geotextilie polyester 300g/m2 </t>
  </si>
  <si>
    <t>m2</t>
  </si>
  <si>
    <t>Kamenivo DK 16-32 mm</t>
  </si>
  <si>
    <t>ODVOZ ZEMINY</t>
  </si>
  <si>
    <t xml:space="preserve"> Naložení,rozhoz,úprava povrchu</t>
  </si>
  <si>
    <t xml:space="preserve"> Do vzdálenosti 5 km</t>
  </si>
  <si>
    <t>ÚPRAVA POVRCHU</t>
  </si>
  <si>
    <t xml:space="preserve"> Položeni drnu</t>
  </si>
  <si>
    <t xml:space="preserve"> Osetí povrchu travou</t>
  </si>
  <si>
    <t>PRŮRAZ BETONOVOU ZDÍ</t>
  </si>
  <si>
    <t xml:space="preserve"> O tloušťce 30cm</t>
  </si>
  <si>
    <t>ROZBOURÁNÍ BETONOVÉHO ZÁKLADU</t>
  </si>
  <si>
    <t xml:space="preserve"> Premist.mater.nalozeni,odvoz</t>
  </si>
  <si>
    <t>Zemní práce - celkem</t>
  </si>
  <si>
    <t>ROZVÁDĚČE ELEKTROMĚROVÉ</t>
  </si>
  <si>
    <t>Elektroměrový rozvaděč s pilířem (jistič před elektroměrem 80A, distributor ČEZ, řadové svorky pro připojení kabelů vstup/výstup 35mm2)</t>
  </si>
  <si>
    <t>Rozvaděč přípojkový s pilířem</t>
  </si>
  <si>
    <t>80B-3 Jistič</t>
  </si>
  <si>
    <t>125A gG Pojistková vložka</t>
  </si>
  <si>
    <t>80A gG Pojistková vložka</t>
  </si>
  <si>
    <t>Podzemní rozvaděč, poklop – ocel/beton (hloubka pro zádlažbu 65 mm), nosnost: 40 t, vnitřní rozměry: 400 x 650 mm, vnější rozměry:683 x 900 mm, výška šachty: 640mm, otevírání pomocí plynových pístů – nerez provedení, šachta – polykarbonát, krytí v otevřeném stavu: IP 54 / krytí v zavřeném stavu: IP 58, elektro výbava je umístěna v montážní vaně s krytím IP67 (keson). ELEKTRO VÝBAVA DLE ZADÁNÍ ZE DNE 7.2.2025: řadové svorky 35mm2 (3x šedá,1x modrá,1xZŽ), vývodka 50mm 2ks, jistič 3P 100A B 1ks(hlavní vypínač), kabel 5Gx25mm 4m</t>
  </si>
  <si>
    <t>Podzemní rozvaděč , poklop - ocel/k zádlažbě (hloubka pro zádlažbu 65 mm), nosnost: 40 t, vnitřní rozměry: 550 x 800 mm, vnější rozměry: 825 x 1050 mm, výška šachty: 625mm, otevírání pomocí plynových pístů – nerez provedení, materiál šachty rozvaděče – vyztužený polykarbonát, krytí elektro části rozvaděče v otevřeném stavu: IP 54 / krytí v zavřeném stavu: IP 58. ELEKTRO VÝBAVA DLE ZADÁNÍ 2 ZE DNE 7.2.2025: zásuvka 230V/16A 3ks, zásuvka 5x32A/400V 2ks, jističochránič 2P 16A 30mA 3ks, jistič 3P 32A B 2ks, chránič 4P 40A 30mA 2ks, jistič 3P 100A B 1ks(hlavní vypínač), kabel 5Gx25mm 4m.</t>
  </si>
  <si>
    <t>kabelová gelová spojka, IP68, 6-25mm2, počet žil 3-5, počet kabelů 2, Al/Cu</t>
  </si>
  <si>
    <t>PRÁZDNÁ SKŘÍŇ</t>
  </si>
  <si>
    <t>Plášť (prázdná skříň), šířka 620mm, hloubka 250mm, energetický zámek, tvar klíče " D ", N</t>
  </si>
  <si>
    <t>podstavec</t>
  </si>
  <si>
    <t>Svorkovnice 1pól 6 vodičů Cu, 160A</t>
  </si>
  <si>
    <t>Odpínač 3pólový 160 A vypínací výkon 36 kA</t>
  </si>
  <si>
    <t>Otočný pohon pro montáž na boční stěnu nouzové zastavení IEC IP65</t>
  </si>
  <si>
    <t>63B-3 Jistič</t>
  </si>
  <si>
    <t>32C-3 Jistič</t>
  </si>
  <si>
    <t>4pól, 63A/100mA Proudový chránič</t>
  </si>
  <si>
    <t>4 pól, 40A/30mA Proudový chránič</t>
  </si>
  <si>
    <t>1+N pól, 16C/30mA Proudový chránič s nadproudovou ochranou</t>
  </si>
  <si>
    <t>Vestav. zás. 230V/16A IP 54</t>
  </si>
  <si>
    <t>Vestavná šikmá zásuvka IP 67 400V/32A</t>
  </si>
  <si>
    <t>Vestavná šikmá zásuvka IP 67 400V/63A</t>
  </si>
  <si>
    <t>Izolátor 25mm M6 400V podpěrný</t>
  </si>
  <si>
    <t>Izolační Deska 1250x365x5mm bezazbestová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</si>
</sst>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7"/>
      <color rgb="FF000000"/>
      <name val="敓潧⁥䥕蘀溸턈ͻ☸±_x0008_"/>
      <charset val="238"/>
    </font>
    <font>
      <b/>
      <sz val="9"/>
      <color rgb="FF000000"/>
      <name val="敓潧⁥䥕蘀溸턈ͻ☸±_x0008_"/>
      <charset val="238"/>
    </font>
    <font>
      <b/>
      <sz val="8"/>
      <color rgb="FF000000"/>
      <name val="敓潧⁥䥕蘀溸턈ͻ☸±_x0008_"/>
      <charset val="238"/>
    </font>
    <font>
      <b/>
      <sz val="7"/>
      <color rgb="FF000000"/>
      <name val="敓潧⁥䥕蘀溸턈ͻ☸±_x0008_"/>
      <charset val="238"/>
    </font>
    <font>
      <b/>
      <i/>
      <sz val="11"/>
      <color rgb="FF000000"/>
      <name val="敓潧⁥䥕蘀溸턈ͻ☸±_x0008_"/>
      <charset val="238"/>
    </font>
    <font>
      <i/>
      <sz val="8"/>
      <color rgb="FF000000"/>
      <name val="敓潧⁥䥕蘀溸턈ͻ☸±_x0008_"/>
      <charset val="238"/>
    </font>
    <font>
      <b/>
      <i/>
      <sz val="12"/>
      <color rgb="FF000000"/>
      <name val="敓潧⁥䥕蘀溸턈ͻ☸±_x0008_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wrapText="1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0" fontId="0" fillId="0" borderId="0" xfId="0" applyProtection="1"/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4" fontId="6" fillId="7" borderId="1" xfId="0" applyNumberFormat="1" applyFont="1" applyFill="1" applyBorder="1" applyAlignment="1" applyProtection="1">
      <alignment horizontal="right"/>
      <protection locked="0"/>
    </xf>
    <xf numFmtId="4" fontId="7" fillId="3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0" fillId="0" borderId="1" xfId="0" applyBorder="1" applyProtection="1"/>
    <xf numFmtId="49" fontId="2" fillId="3" borderId="1" xfId="0" applyNumberFormat="1" applyFont="1" applyFill="1" applyBorder="1" applyAlignment="1" applyProtection="1">
      <alignment horizontal="left"/>
    </xf>
    <xf numFmtId="4" fontId="2" fillId="3" borderId="1" xfId="0" applyNumberFormat="1" applyFont="1" applyFill="1" applyBorder="1" applyAlignment="1" applyProtection="1">
      <alignment horizontal="right"/>
    </xf>
    <xf numFmtId="49" fontId="1" fillId="5" borderId="1" xfId="0" applyNumberFormat="1" applyFont="1" applyFill="1" applyBorder="1" applyAlignment="1" applyProtection="1">
      <alignment horizontal="left"/>
    </xf>
    <xf numFmtId="4" fontId="1" fillId="5" borderId="1" xfId="0" applyNumberFormat="1" applyFont="1" applyFill="1" applyBorder="1" applyAlignment="1" applyProtection="1">
      <alignment horizontal="right"/>
    </xf>
    <xf numFmtId="49" fontId="5" fillId="4" borderId="1" xfId="0" applyNumberFormat="1" applyFont="1" applyFill="1" applyBorder="1" applyAlignment="1" applyProtection="1">
      <alignment horizontal="left"/>
    </xf>
    <xf numFmtId="4" fontId="5" fillId="4" borderId="1" xfId="0" applyNumberFormat="1" applyFont="1" applyFill="1" applyBorder="1" applyAlignment="1" applyProtection="1">
      <alignment horizontal="right"/>
    </xf>
    <xf numFmtId="49" fontId="6" fillId="7" borderId="1" xfId="0" applyNumberFormat="1" applyFont="1" applyFill="1" applyBorder="1" applyAlignment="1" applyProtection="1">
      <alignment horizontal="left"/>
    </xf>
    <xf numFmtId="4" fontId="6" fillId="7" borderId="1" xfId="0" applyNumberFormat="1" applyFont="1" applyFill="1" applyBorder="1" applyAlignment="1" applyProtection="1">
      <alignment horizontal="right"/>
    </xf>
    <xf numFmtId="0" fontId="1" fillId="5" borderId="1" xfId="0" applyNumberFormat="1" applyFont="1" applyFill="1" applyBorder="1" applyAlignment="1" applyProtection="1">
      <alignment horizontal="left" wrapText="1"/>
    </xf>
    <xf numFmtId="49" fontId="7" fillId="3" borderId="1" xfId="0" applyNumberFormat="1" applyFont="1" applyFill="1" applyBorder="1" applyAlignment="1" applyProtection="1">
      <alignment horizontal="left"/>
    </xf>
    <xf numFmtId="4" fontId="7" fillId="3" borderId="1" xfId="0" applyNumberFormat="1" applyFont="1" applyFill="1" applyBorder="1" applyAlignment="1" applyProtection="1">
      <alignment horizontal="right"/>
    </xf>
    <xf numFmtId="49" fontId="0" fillId="0" borderId="0" xfId="0" applyNumberFormat="1" applyProtection="1"/>
    <xf numFmtId="4" fontId="0" fillId="0" borderId="0" xfId="0" applyNumberFormat="1" applyProtection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9"/>
  <sheetViews>
    <sheetView tabSelected="1" zoomScaleNormal="100" workbookViewId="0">
      <selection activeCell="N20" sqref="N20"/>
    </sheetView>
  </sheetViews>
  <sheetFormatPr defaultRowHeight="15"/>
  <cols>
    <col min="1" max="1" width="7.85546875" style="30" bestFit="1" customWidth="1"/>
    <col min="2" max="2" width="75.5703125" style="30" bestFit="1" customWidth="1"/>
    <col min="3" max="3" width="3.140625" style="30" bestFit="1" customWidth="1"/>
    <col min="4" max="4" width="5" style="31" bestFit="1" customWidth="1"/>
    <col min="5" max="5" width="10.28515625" style="31" customWidth="1"/>
    <col min="6" max="6" width="10.28515625" style="31" bestFit="1" customWidth="1"/>
    <col min="7" max="10" width="10.28515625" style="31" customWidth="1"/>
    <col min="11" max="12" width="9.140625" style="10"/>
    <col min="13" max="13" width="2" style="10" hidden="1" customWidth="1"/>
    <col min="14" max="16384" width="9.140625" style="10"/>
  </cols>
  <sheetData>
    <row r="1" spans="1:13">
      <c r="A1" s="16" t="s">
        <v>53</v>
      </c>
      <c r="B1" s="16" t="s">
        <v>0</v>
      </c>
      <c r="C1" s="16" t="s">
        <v>54</v>
      </c>
      <c r="D1" s="17" t="s">
        <v>55</v>
      </c>
      <c r="E1" s="17" t="s">
        <v>56</v>
      </c>
      <c r="F1" s="17" t="s">
        <v>57</v>
      </c>
      <c r="G1" s="17" t="s">
        <v>58</v>
      </c>
      <c r="H1" s="17" t="s">
        <v>59</v>
      </c>
      <c r="I1" s="17" t="s">
        <v>60</v>
      </c>
      <c r="J1" s="17" t="s">
        <v>61</v>
      </c>
      <c r="K1" s="18"/>
      <c r="L1" s="18"/>
      <c r="M1" s="10">
        <f>Parametry!B33/100*F6+Parametry!B33/100*F9+Parametry!B33/100*F10+Parametry!B33/100*F11+Parametry!B33/100*F12+Parametry!B33/100*F14+Parametry!B33/100*F16+Parametry!B33/100*F18+Parametry!B33/100*F20+Parametry!B33/100*F21+Parametry!B33/100*F23+Parametry!B33/100*F24+Parametry!B33/100*F29+Parametry!B33/100*F30+Parametry!B33/100*F32+Parametry!B33/100*F34+Parametry!B33/100*F36+Parametry!B33/100*F38+Parametry!B33/100*F40+Parametry!B33/100*F42+Parametry!B33/100*F43+Parametry!B33/100*F48+Parametry!B33/100*F49</f>
        <v>0</v>
      </c>
    </row>
    <row r="2" spans="1:13">
      <c r="A2" s="19" t="s">
        <v>15</v>
      </c>
      <c r="B2" s="19" t="s">
        <v>62</v>
      </c>
      <c r="C2" s="19" t="s">
        <v>15</v>
      </c>
      <c r="D2" s="20"/>
      <c r="E2" s="11"/>
      <c r="F2" s="20"/>
      <c r="G2" s="11"/>
      <c r="H2" s="20"/>
      <c r="I2" s="20"/>
      <c r="J2" s="20"/>
      <c r="K2" s="18"/>
      <c r="L2" s="18"/>
      <c r="M2" s="10">
        <f>M1+Parametry!B33/100*F51+Parametry!B33/100*F52+Parametry!B34/100*F54+Parametry!B33/100*F56+Parametry!B33/100*F57+Parametry!B33/100*F58+Parametry!B33/100*F59+Parametry!B33/100*F60+Parametry!B33/100*F61+Parametry!B33/100*F62+Parametry!B33/100*F64+Parametry!B33/100*F66+Parametry!B33/100*F67+Parametry!B33/100*F68+Parametry!B34/100*F70+Parametry!B33/100*F72+Parametry!B33/100*F74+Parametry!B33/100*F76+Parametry!B34/100*F78+Parametry!B33/100*F80+Parametry!B33/100*F81+Parametry!B33/100*F82+Parametry!B33/100*F83</f>
        <v>0</v>
      </c>
    </row>
    <row r="3" spans="1:13">
      <c r="A3" s="21" t="s">
        <v>15</v>
      </c>
      <c r="B3" s="21" t="s">
        <v>15</v>
      </c>
      <c r="C3" s="21" t="s">
        <v>15</v>
      </c>
      <c r="D3" s="22"/>
      <c r="E3" s="12"/>
      <c r="F3" s="22"/>
      <c r="G3" s="12"/>
      <c r="H3" s="22"/>
      <c r="I3" s="22">
        <f>E3+G3</f>
        <v>0</v>
      </c>
      <c r="J3" s="22">
        <f>F3+H3</f>
        <v>0</v>
      </c>
      <c r="K3" s="18"/>
      <c r="L3" s="18"/>
    </row>
    <row r="4" spans="1:13">
      <c r="A4" s="23" t="s">
        <v>15</v>
      </c>
      <c r="B4" s="23" t="s">
        <v>63</v>
      </c>
      <c r="C4" s="23" t="s">
        <v>15</v>
      </c>
      <c r="D4" s="24"/>
      <c r="E4" s="13"/>
      <c r="F4" s="24"/>
      <c r="G4" s="13"/>
      <c r="H4" s="24"/>
      <c r="I4" s="24"/>
      <c r="J4" s="24"/>
      <c r="K4" s="18"/>
      <c r="L4" s="18"/>
    </row>
    <row r="5" spans="1:13">
      <c r="A5" s="25" t="s">
        <v>15</v>
      </c>
      <c r="B5" s="25" t="s">
        <v>165</v>
      </c>
      <c r="C5" s="25" t="s">
        <v>15</v>
      </c>
      <c r="D5" s="26"/>
      <c r="E5" s="14"/>
      <c r="F5" s="26"/>
      <c r="G5" s="14"/>
      <c r="H5" s="26"/>
      <c r="I5" s="26"/>
      <c r="J5" s="26"/>
      <c r="K5" s="18"/>
      <c r="L5" s="18"/>
    </row>
    <row r="6" spans="1:13">
      <c r="A6" s="21"/>
      <c r="B6" s="21" t="s">
        <v>166</v>
      </c>
      <c r="C6" s="21" t="s">
        <v>64</v>
      </c>
      <c r="D6" s="22">
        <v>1</v>
      </c>
      <c r="E6" s="12"/>
      <c r="F6" s="22">
        <f>D6*E6</f>
        <v>0</v>
      </c>
      <c r="G6" s="12"/>
      <c r="H6" s="22">
        <f>D6*G6</f>
        <v>0</v>
      </c>
      <c r="I6" s="22">
        <f>E6+G6</f>
        <v>0</v>
      </c>
      <c r="J6" s="22">
        <f>F6+H6</f>
        <v>0</v>
      </c>
      <c r="K6" s="18"/>
      <c r="L6" s="18"/>
    </row>
    <row r="7" spans="1:13">
      <c r="A7" s="25" t="s">
        <v>15</v>
      </c>
      <c r="B7" s="25" t="s">
        <v>65</v>
      </c>
      <c r="C7" s="25" t="s">
        <v>15</v>
      </c>
      <c r="D7" s="26"/>
      <c r="E7" s="14"/>
      <c r="F7" s="26"/>
      <c r="G7" s="14"/>
      <c r="H7" s="26"/>
      <c r="I7" s="26"/>
      <c r="J7" s="26"/>
      <c r="K7" s="18"/>
      <c r="L7" s="18"/>
    </row>
    <row r="8" spans="1:13">
      <c r="A8" s="25" t="s">
        <v>15</v>
      </c>
      <c r="B8" s="25" t="s">
        <v>66</v>
      </c>
      <c r="C8" s="25" t="s">
        <v>15</v>
      </c>
      <c r="D8" s="26"/>
      <c r="E8" s="14"/>
      <c r="F8" s="26"/>
      <c r="G8" s="14"/>
      <c r="H8" s="26"/>
      <c r="I8" s="26"/>
      <c r="J8" s="26"/>
      <c r="K8" s="18"/>
      <c r="L8" s="18"/>
    </row>
    <row r="9" spans="1:13">
      <c r="A9" s="21"/>
      <c r="B9" s="21" t="s">
        <v>167</v>
      </c>
      <c r="C9" s="21" t="s">
        <v>64</v>
      </c>
      <c r="D9" s="22">
        <v>1</v>
      </c>
      <c r="E9" s="12"/>
      <c r="F9" s="22">
        <f>D9*E9</f>
        <v>0</v>
      </c>
      <c r="G9" s="12"/>
      <c r="H9" s="22">
        <f>D9*G9</f>
        <v>0</v>
      </c>
      <c r="I9" s="22">
        <f t="shared" ref="I9:J12" si="0">E9+G9</f>
        <v>0</v>
      </c>
      <c r="J9" s="22">
        <f t="shared" si="0"/>
        <v>0</v>
      </c>
      <c r="K9" s="18"/>
      <c r="L9" s="18"/>
    </row>
    <row r="10" spans="1:13">
      <c r="A10" s="21" t="s">
        <v>15</v>
      </c>
      <c r="B10" s="21" t="s">
        <v>168</v>
      </c>
      <c r="C10" s="21" t="s">
        <v>67</v>
      </c>
      <c r="D10" s="22">
        <v>1</v>
      </c>
      <c r="E10" s="12"/>
      <c r="F10" s="22">
        <f>D10*E10</f>
        <v>0</v>
      </c>
      <c r="G10" s="12"/>
      <c r="H10" s="22">
        <f>D10*G10</f>
        <v>0</v>
      </c>
      <c r="I10" s="22">
        <f t="shared" si="0"/>
        <v>0</v>
      </c>
      <c r="J10" s="22">
        <f t="shared" si="0"/>
        <v>0</v>
      </c>
      <c r="K10" s="18"/>
      <c r="L10" s="18"/>
    </row>
    <row r="11" spans="1:13">
      <c r="A11" s="21" t="s">
        <v>15</v>
      </c>
      <c r="B11" s="21" t="s">
        <v>169</v>
      </c>
      <c r="C11" s="21" t="s">
        <v>67</v>
      </c>
      <c r="D11" s="22">
        <v>3</v>
      </c>
      <c r="E11" s="12"/>
      <c r="F11" s="22">
        <f>D11*E11</f>
        <v>0</v>
      </c>
      <c r="G11" s="12"/>
      <c r="H11" s="22">
        <f>D11*G11</f>
        <v>0</v>
      </c>
      <c r="I11" s="22">
        <f t="shared" si="0"/>
        <v>0</v>
      </c>
      <c r="J11" s="22">
        <f t="shared" si="0"/>
        <v>0</v>
      </c>
      <c r="K11" s="18"/>
      <c r="L11" s="18"/>
    </row>
    <row r="12" spans="1:13">
      <c r="A12" s="21" t="s">
        <v>15</v>
      </c>
      <c r="B12" s="21" t="s">
        <v>170</v>
      </c>
      <c r="C12" s="21" t="s">
        <v>67</v>
      </c>
      <c r="D12" s="22">
        <v>3</v>
      </c>
      <c r="E12" s="12"/>
      <c r="F12" s="22">
        <f>D12*E12</f>
        <v>0</v>
      </c>
      <c r="G12" s="12"/>
      <c r="H12" s="22">
        <f>D12*G12</f>
        <v>0</v>
      </c>
      <c r="I12" s="22">
        <f t="shared" si="0"/>
        <v>0</v>
      </c>
      <c r="J12" s="22">
        <f t="shared" si="0"/>
        <v>0</v>
      </c>
      <c r="K12" s="18"/>
      <c r="L12" s="18"/>
    </row>
    <row r="13" spans="1:13">
      <c r="A13" s="25" t="s">
        <v>15</v>
      </c>
      <c r="B13" s="25" t="s">
        <v>68</v>
      </c>
      <c r="C13" s="25" t="s">
        <v>15</v>
      </c>
      <c r="D13" s="26"/>
      <c r="E13" s="14"/>
      <c r="F13" s="26"/>
      <c r="G13" s="14"/>
      <c r="H13" s="26"/>
      <c r="I13" s="26"/>
      <c r="J13" s="26"/>
      <c r="K13" s="18"/>
      <c r="L13" s="18"/>
    </row>
    <row r="14" spans="1:13">
      <c r="A14" s="21" t="s">
        <v>15</v>
      </c>
      <c r="B14" s="21" t="s">
        <v>69</v>
      </c>
      <c r="C14" s="21" t="s">
        <v>70</v>
      </c>
      <c r="D14" s="22">
        <v>10</v>
      </c>
      <c r="E14" s="12"/>
      <c r="F14" s="22">
        <f>D14*E14</f>
        <v>0</v>
      </c>
      <c r="G14" s="12"/>
      <c r="H14" s="22">
        <f>D14*G14</f>
        <v>0</v>
      </c>
      <c r="I14" s="22">
        <f>E14+G14</f>
        <v>0</v>
      </c>
      <c r="J14" s="22">
        <f>F14+H14</f>
        <v>0</v>
      </c>
      <c r="K14" s="18"/>
      <c r="L14" s="18"/>
    </row>
    <row r="15" spans="1:13">
      <c r="A15" s="25" t="s">
        <v>15</v>
      </c>
      <c r="B15" s="25" t="s">
        <v>71</v>
      </c>
      <c r="C15" s="25" t="s">
        <v>15</v>
      </c>
      <c r="D15" s="26"/>
      <c r="E15" s="14"/>
      <c r="F15" s="26"/>
      <c r="G15" s="14"/>
      <c r="H15" s="26"/>
      <c r="I15" s="26"/>
      <c r="J15" s="26"/>
      <c r="K15" s="18"/>
      <c r="L15" s="18"/>
    </row>
    <row r="16" spans="1:13">
      <c r="A16" s="21" t="s">
        <v>15</v>
      </c>
      <c r="B16" s="21" t="s">
        <v>72</v>
      </c>
      <c r="C16" s="21" t="s">
        <v>64</v>
      </c>
      <c r="D16" s="22">
        <v>3</v>
      </c>
      <c r="E16" s="12"/>
      <c r="F16" s="22">
        <f>D16*E16</f>
        <v>0</v>
      </c>
      <c r="G16" s="12"/>
      <c r="H16" s="22">
        <f>D16*G16</f>
        <v>0</v>
      </c>
      <c r="I16" s="22">
        <f>E16+G16</f>
        <v>0</v>
      </c>
      <c r="J16" s="22">
        <f>F16+H16</f>
        <v>0</v>
      </c>
      <c r="K16" s="18"/>
      <c r="L16" s="18"/>
    </row>
    <row r="17" spans="1:12">
      <c r="A17" s="25" t="s">
        <v>15</v>
      </c>
      <c r="B17" s="25" t="s">
        <v>73</v>
      </c>
      <c r="C17" s="25" t="s">
        <v>15</v>
      </c>
      <c r="D17" s="26"/>
      <c r="E17" s="14"/>
      <c r="F17" s="26"/>
      <c r="G17" s="14"/>
      <c r="H17" s="26"/>
      <c r="I17" s="26"/>
      <c r="J17" s="26"/>
      <c r="K17" s="18"/>
      <c r="L17" s="18"/>
    </row>
    <row r="18" spans="1:12">
      <c r="A18" s="21" t="s">
        <v>15</v>
      </c>
      <c r="B18" s="21" t="s">
        <v>74</v>
      </c>
      <c r="C18" s="21" t="s">
        <v>64</v>
      </c>
      <c r="D18" s="22">
        <v>1</v>
      </c>
      <c r="E18" s="12"/>
      <c r="F18" s="22">
        <f>D18*E18</f>
        <v>0</v>
      </c>
      <c r="G18" s="12"/>
      <c r="H18" s="22">
        <f>D18*G18</f>
        <v>0</v>
      </c>
      <c r="I18" s="22">
        <f>E18+G18</f>
        <v>0</v>
      </c>
      <c r="J18" s="22">
        <f>F18+H18</f>
        <v>0</v>
      </c>
      <c r="K18" s="18"/>
      <c r="L18" s="18"/>
    </row>
    <row r="19" spans="1:12">
      <c r="A19" s="25" t="s">
        <v>15</v>
      </c>
      <c r="B19" s="25" t="s">
        <v>75</v>
      </c>
      <c r="C19" s="25" t="s">
        <v>15</v>
      </c>
      <c r="D19" s="26"/>
      <c r="E19" s="14"/>
      <c r="F19" s="26"/>
      <c r="G19" s="14"/>
      <c r="H19" s="26"/>
      <c r="I19" s="26"/>
      <c r="J19" s="26"/>
      <c r="K19" s="18"/>
      <c r="L19" s="18"/>
    </row>
    <row r="20" spans="1:12">
      <c r="A20" s="21" t="s">
        <v>15</v>
      </c>
      <c r="B20" s="21" t="s">
        <v>76</v>
      </c>
      <c r="C20" s="21" t="s">
        <v>64</v>
      </c>
      <c r="D20" s="22">
        <v>24</v>
      </c>
      <c r="E20" s="12"/>
      <c r="F20" s="22">
        <f>D20*E20</f>
        <v>0</v>
      </c>
      <c r="G20" s="12"/>
      <c r="H20" s="22">
        <f>D20*G20</f>
        <v>0</v>
      </c>
      <c r="I20" s="22">
        <f>E20+G20</f>
        <v>0</v>
      </c>
      <c r="J20" s="22">
        <f>F20+H20</f>
        <v>0</v>
      </c>
      <c r="K20" s="18"/>
      <c r="L20" s="18"/>
    </row>
    <row r="21" spans="1:12">
      <c r="A21" s="21" t="s">
        <v>15</v>
      </c>
      <c r="B21" s="21" t="s">
        <v>77</v>
      </c>
      <c r="C21" s="21" t="s">
        <v>64</v>
      </c>
      <c r="D21" s="22">
        <v>4</v>
      </c>
      <c r="E21" s="12"/>
      <c r="F21" s="22">
        <f>D21*E21</f>
        <v>0</v>
      </c>
      <c r="G21" s="12"/>
      <c r="H21" s="22">
        <f>D21*G21</f>
        <v>0</v>
      </c>
      <c r="I21" s="22">
        <f>E21+G21</f>
        <v>0</v>
      </c>
      <c r="J21" s="22">
        <f>F21+H21</f>
        <v>0</v>
      </c>
      <c r="K21" s="18"/>
      <c r="L21" s="18"/>
    </row>
    <row r="22" spans="1:12">
      <c r="A22" s="25" t="s">
        <v>15</v>
      </c>
      <c r="B22" s="25" t="s">
        <v>78</v>
      </c>
      <c r="C22" s="25" t="s">
        <v>15</v>
      </c>
      <c r="D22" s="26"/>
      <c r="E22" s="14"/>
      <c r="F22" s="26"/>
      <c r="G22" s="14"/>
      <c r="H22" s="26"/>
      <c r="I22" s="26"/>
      <c r="J22" s="26"/>
      <c r="K22" s="18"/>
      <c r="L22" s="18"/>
    </row>
    <row r="23" spans="1:12">
      <c r="A23" s="21" t="s">
        <v>15</v>
      </c>
      <c r="B23" s="21" t="s">
        <v>79</v>
      </c>
      <c r="C23" s="21" t="s">
        <v>80</v>
      </c>
      <c r="D23" s="22">
        <v>1</v>
      </c>
      <c r="E23" s="12"/>
      <c r="F23" s="22">
        <f>D23*E23</f>
        <v>0</v>
      </c>
      <c r="G23" s="12"/>
      <c r="H23" s="22">
        <f>D23*G23</f>
        <v>0</v>
      </c>
      <c r="I23" s="22">
        <f>E23+G23</f>
        <v>0</v>
      </c>
      <c r="J23" s="22">
        <f>F23+H23</f>
        <v>0</v>
      </c>
      <c r="K23" s="18"/>
      <c r="L23" s="18"/>
    </row>
    <row r="24" spans="1:12">
      <c r="A24" s="21" t="s">
        <v>15</v>
      </c>
      <c r="B24" s="21" t="s">
        <v>81</v>
      </c>
      <c r="C24" s="21" t="s">
        <v>80</v>
      </c>
      <c r="D24" s="22">
        <v>12</v>
      </c>
      <c r="E24" s="12"/>
      <c r="F24" s="22">
        <f>D24*E24</f>
        <v>0</v>
      </c>
      <c r="G24" s="12"/>
      <c r="H24" s="22">
        <f>D24*G24</f>
        <v>0</v>
      </c>
      <c r="I24" s="22">
        <f>E24+G24</f>
        <v>0</v>
      </c>
      <c r="J24" s="22">
        <f>F24+H24</f>
        <v>0</v>
      </c>
      <c r="K24" s="18"/>
      <c r="L24" s="18"/>
    </row>
    <row r="25" spans="1:12">
      <c r="A25" s="23" t="s">
        <v>15</v>
      </c>
      <c r="B25" s="23" t="s">
        <v>82</v>
      </c>
      <c r="C25" s="23" t="s">
        <v>15</v>
      </c>
      <c r="D25" s="24"/>
      <c r="E25" s="13"/>
      <c r="F25" s="24">
        <f>SUM(F5:F24)</f>
        <v>0</v>
      </c>
      <c r="G25" s="13"/>
      <c r="H25" s="24">
        <f>SUM(H5:H24)</f>
        <v>0</v>
      </c>
      <c r="I25" s="24"/>
      <c r="J25" s="24">
        <f>SUM(J5:J24)</f>
        <v>0</v>
      </c>
      <c r="K25" s="18"/>
      <c r="L25" s="18"/>
    </row>
    <row r="26" spans="1:12">
      <c r="A26" s="21" t="s">
        <v>15</v>
      </c>
      <c r="B26" s="21" t="s">
        <v>15</v>
      </c>
      <c r="C26" s="21" t="s">
        <v>15</v>
      </c>
      <c r="D26" s="22"/>
      <c r="E26" s="12"/>
      <c r="F26" s="22"/>
      <c r="G26" s="12"/>
      <c r="H26" s="22"/>
      <c r="I26" s="22">
        <f>E26+G26</f>
        <v>0</v>
      </c>
      <c r="J26" s="22">
        <f>F26+H26</f>
        <v>0</v>
      </c>
      <c r="K26" s="18"/>
      <c r="L26" s="18"/>
    </row>
    <row r="27" spans="1:12">
      <c r="A27" s="23" t="s">
        <v>15</v>
      </c>
      <c r="B27" s="23" t="s">
        <v>83</v>
      </c>
      <c r="C27" s="23" t="s">
        <v>15</v>
      </c>
      <c r="D27" s="24"/>
      <c r="E27" s="13"/>
      <c r="F27" s="24"/>
      <c r="G27" s="13"/>
      <c r="H27" s="24"/>
      <c r="I27" s="24"/>
      <c r="J27" s="24"/>
      <c r="K27" s="18"/>
      <c r="L27" s="18"/>
    </row>
    <row r="28" spans="1:12">
      <c r="A28" s="25" t="s">
        <v>15</v>
      </c>
      <c r="B28" s="25"/>
      <c r="C28" s="25" t="s">
        <v>15</v>
      </c>
      <c r="D28" s="26"/>
      <c r="E28" s="14"/>
      <c r="F28" s="26"/>
      <c r="G28" s="14"/>
      <c r="H28" s="26"/>
      <c r="I28" s="26"/>
      <c r="J28" s="26"/>
      <c r="K28" s="18"/>
      <c r="L28" s="18"/>
    </row>
    <row r="29" spans="1:12" ht="54" customHeight="1">
      <c r="A29" s="21" t="s">
        <v>84</v>
      </c>
      <c r="B29" s="27" t="s">
        <v>171</v>
      </c>
      <c r="C29" s="21" t="s">
        <v>67</v>
      </c>
      <c r="D29" s="22">
        <v>1</v>
      </c>
      <c r="E29" s="12"/>
      <c r="F29" s="22">
        <f>D29*E29</f>
        <v>0</v>
      </c>
      <c r="G29" s="12"/>
      <c r="H29" s="22">
        <f>D29*G29</f>
        <v>0</v>
      </c>
      <c r="I29" s="22">
        <f>E29+G29</f>
        <v>0</v>
      </c>
      <c r="J29" s="22">
        <f>F29+H29</f>
        <v>0</v>
      </c>
      <c r="K29" s="18"/>
      <c r="L29" s="18"/>
    </row>
    <row r="30" spans="1:12" ht="64.5" customHeight="1">
      <c r="A30" s="21" t="s">
        <v>85</v>
      </c>
      <c r="B30" s="27" t="s">
        <v>172</v>
      </c>
      <c r="C30" s="21" t="s">
        <v>67</v>
      </c>
      <c r="D30" s="22">
        <v>2</v>
      </c>
      <c r="E30" s="12"/>
      <c r="F30" s="22">
        <f>D30*E30</f>
        <v>0</v>
      </c>
      <c r="G30" s="12"/>
      <c r="H30" s="22">
        <f>D30*G30</f>
        <v>0</v>
      </c>
      <c r="I30" s="22">
        <f>E30+G30</f>
        <v>0</v>
      </c>
      <c r="J30" s="22">
        <f>F30+H30</f>
        <v>0</v>
      </c>
      <c r="K30" s="18"/>
      <c r="L30" s="18"/>
    </row>
    <row r="31" spans="1:12">
      <c r="A31" s="25" t="s">
        <v>15</v>
      </c>
      <c r="B31" s="25"/>
      <c r="C31" s="25" t="s">
        <v>15</v>
      </c>
      <c r="D31" s="26"/>
      <c r="E31" s="14"/>
      <c r="F31" s="26"/>
      <c r="G31" s="14"/>
      <c r="H31" s="26"/>
      <c r="I31" s="26"/>
      <c r="J31" s="26"/>
      <c r="K31" s="18"/>
      <c r="L31" s="18"/>
    </row>
    <row r="32" spans="1:12">
      <c r="A32" s="21" t="s">
        <v>15</v>
      </c>
      <c r="B32" s="21" t="s">
        <v>173</v>
      </c>
      <c r="C32" s="21" t="s">
        <v>64</v>
      </c>
      <c r="D32" s="22">
        <v>3</v>
      </c>
      <c r="E32" s="12"/>
      <c r="F32" s="22">
        <f>D32*E32</f>
        <v>0</v>
      </c>
      <c r="G32" s="12"/>
      <c r="H32" s="22">
        <f>D32*G32</f>
        <v>0</v>
      </c>
      <c r="I32" s="22">
        <f>E32+G32</f>
        <v>0</v>
      </c>
      <c r="J32" s="22">
        <f>F32+H32</f>
        <v>0</v>
      </c>
      <c r="K32" s="18"/>
      <c r="L32" s="18"/>
    </row>
    <row r="33" spans="1:12">
      <c r="A33" s="25" t="s">
        <v>15</v>
      </c>
      <c r="B33" s="25" t="s">
        <v>86</v>
      </c>
      <c r="C33" s="25" t="s">
        <v>15</v>
      </c>
      <c r="D33" s="26"/>
      <c r="E33" s="14"/>
      <c r="F33" s="26"/>
      <c r="G33" s="14"/>
      <c r="H33" s="26"/>
      <c r="I33" s="26"/>
      <c r="J33" s="26"/>
      <c r="K33" s="18"/>
      <c r="L33" s="18"/>
    </row>
    <row r="34" spans="1:12">
      <c r="A34" s="21" t="s">
        <v>15</v>
      </c>
      <c r="B34" s="21" t="s">
        <v>87</v>
      </c>
      <c r="C34" s="21" t="s">
        <v>70</v>
      </c>
      <c r="D34" s="22">
        <v>220</v>
      </c>
      <c r="E34" s="12"/>
      <c r="F34" s="22">
        <f>D34*E34</f>
        <v>0</v>
      </c>
      <c r="G34" s="12"/>
      <c r="H34" s="22">
        <f>D34*G34</f>
        <v>0</v>
      </c>
      <c r="I34" s="22">
        <f>E34+G34</f>
        <v>0</v>
      </c>
      <c r="J34" s="22">
        <f>F34+H34</f>
        <v>0</v>
      </c>
      <c r="K34" s="18"/>
      <c r="L34" s="18"/>
    </row>
    <row r="35" spans="1:12">
      <c r="A35" s="25" t="s">
        <v>15</v>
      </c>
      <c r="B35" s="25" t="s">
        <v>68</v>
      </c>
      <c r="C35" s="25" t="s">
        <v>15</v>
      </c>
      <c r="D35" s="26"/>
      <c r="E35" s="14"/>
      <c r="F35" s="26"/>
      <c r="G35" s="14"/>
      <c r="H35" s="26"/>
      <c r="I35" s="26"/>
      <c r="J35" s="26"/>
      <c r="K35" s="18"/>
      <c r="L35" s="18"/>
    </row>
    <row r="36" spans="1:12">
      <c r="A36" s="21" t="s">
        <v>15</v>
      </c>
      <c r="B36" s="21" t="s">
        <v>88</v>
      </c>
      <c r="C36" s="21" t="s">
        <v>70</v>
      </c>
      <c r="D36" s="22">
        <v>200</v>
      </c>
      <c r="E36" s="12"/>
      <c r="F36" s="22">
        <f>D36*E36</f>
        <v>0</v>
      </c>
      <c r="G36" s="12"/>
      <c r="H36" s="22">
        <f>D36*G36</f>
        <v>0</v>
      </c>
      <c r="I36" s="22">
        <f>E36+G36</f>
        <v>0</v>
      </c>
      <c r="J36" s="22">
        <f>F36+H36</f>
        <v>0</v>
      </c>
      <c r="K36" s="18"/>
      <c r="L36" s="18"/>
    </row>
    <row r="37" spans="1:12">
      <c r="A37" s="25" t="s">
        <v>15</v>
      </c>
      <c r="B37" s="25" t="s">
        <v>73</v>
      </c>
      <c r="C37" s="25" t="s">
        <v>15</v>
      </c>
      <c r="D37" s="26"/>
      <c r="E37" s="14"/>
      <c r="F37" s="26"/>
      <c r="G37" s="14"/>
      <c r="H37" s="26"/>
      <c r="I37" s="26"/>
      <c r="J37" s="26"/>
      <c r="K37" s="18"/>
      <c r="L37" s="18"/>
    </row>
    <row r="38" spans="1:12">
      <c r="A38" s="21" t="s">
        <v>15</v>
      </c>
      <c r="B38" s="21" t="s">
        <v>74</v>
      </c>
      <c r="C38" s="21" t="s">
        <v>64</v>
      </c>
      <c r="D38" s="22">
        <v>1</v>
      </c>
      <c r="E38" s="12"/>
      <c r="F38" s="22">
        <f>D38*E38</f>
        <v>0</v>
      </c>
      <c r="G38" s="12"/>
      <c r="H38" s="22">
        <f>D38*G38</f>
        <v>0</v>
      </c>
      <c r="I38" s="22">
        <f>E38+G38</f>
        <v>0</v>
      </c>
      <c r="J38" s="22">
        <f>F38+H38</f>
        <v>0</v>
      </c>
      <c r="K38" s="18"/>
      <c r="L38" s="18"/>
    </row>
    <row r="39" spans="1:12">
      <c r="A39" s="25" t="s">
        <v>15</v>
      </c>
      <c r="B39" s="25" t="s">
        <v>71</v>
      </c>
      <c r="C39" s="25" t="s">
        <v>15</v>
      </c>
      <c r="D39" s="26"/>
      <c r="E39" s="14"/>
      <c r="F39" s="26"/>
      <c r="G39" s="14"/>
      <c r="H39" s="26"/>
      <c r="I39" s="26"/>
      <c r="J39" s="26"/>
      <c r="K39" s="18"/>
      <c r="L39" s="18"/>
    </row>
    <row r="40" spans="1:12">
      <c r="A40" s="21" t="s">
        <v>15</v>
      </c>
      <c r="B40" s="21" t="s">
        <v>89</v>
      </c>
      <c r="C40" s="21" t="s">
        <v>64</v>
      </c>
      <c r="D40" s="22">
        <v>3</v>
      </c>
      <c r="E40" s="12"/>
      <c r="F40" s="22">
        <f>D40*E40</f>
        <v>0</v>
      </c>
      <c r="G40" s="12"/>
      <c r="H40" s="22">
        <f>D40*G40</f>
        <v>0</v>
      </c>
      <c r="I40" s="22">
        <f>E40+G40</f>
        <v>0</v>
      </c>
      <c r="J40" s="22">
        <f>F40+H40</f>
        <v>0</v>
      </c>
      <c r="K40" s="18"/>
      <c r="L40" s="18"/>
    </row>
    <row r="41" spans="1:12">
      <c r="A41" s="25" t="s">
        <v>15</v>
      </c>
      <c r="B41" s="25" t="s">
        <v>75</v>
      </c>
      <c r="C41" s="25" t="s">
        <v>15</v>
      </c>
      <c r="D41" s="26"/>
      <c r="E41" s="14"/>
      <c r="F41" s="26"/>
      <c r="G41" s="14"/>
      <c r="H41" s="26"/>
      <c r="I41" s="26"/>
      <c r="J41" s="26"/>
      <c r="K41" s="18"/>
      <c r="L41" s="18"/>
    </row>
    <row r="42" spans="1:12">
      <c r="A42" s="21" t="s">
        <v>15</v>
      </c>
      <c r="B42" s="21" t="s">
        <v>90</v>
      </c>
      <c r="C42" s="21" t="s">
        <v>64</v>
      </c>
      <c r="D42" s="22">
        <v>30</v>
      </c>
      <c r="E42" s="12"/>
      <c r="F42" s="22">
        <f>D42*E42</f>
        <v>0</v>
      </c>
      <c r="G42" s="12"/>
      <c r="H42" s="22">
        <f>D42*G42</f>
        <v>0</v>
      </c>
      <c r="I42" s="22">
        <f>E42+G42</f>
        <v>0</v>
      </c>
      <c r="J42" s="22">
        <f>F42+H42</f>
        <v>0</v>
      </c>
      <c r="K42" s="18"/>
      <c r="L42" s="18"/>
    </row>
    <row r="43" spans="1:12">
      <c r="A43" s="21" t="s">
        <v>15</v>
      </c>
      <c r="B43" s="21" t="s">
        <v>77</v>
      </c>
      <c r="C43" s="21" t="s">
        <v>64</v>
      </c>
      <c r="D43" s="22">
        <v>8</v>
      </c>
      <c r="E43" s="12"/>
      <c r="F43" s="22">
        <f>D43*E43</f>
        <v>0</v>
      </c>
      <c r="G43" s="12"/>
      <c r="H43" s="22">
        <f>D43*G43</f>
        <v>0</v>
      </c>
      <c r="I43" s="22">
        <f>E43+G43</f>
        <v>0</v>
      </c>
      <c r="J43" s="22">
        <f>F43+H43</f>
        <v>0</v>
      </c>
      <c r="K43" s="18"/>
      <c r="L43" s="18"/>
    </row>
    <row r="44" spans="1:12">
      <c r="A44" s="23" t="s">
        <v>15</v>
      </c>
      <c r="B44" s="23" t="s">
        <v>91</v>
      </c>
      <c r="C44" s="23" t="s">
        <v>15</v>
      </c>
      <c r="D44" s="24"/>
      <c r="E44" s="13"/>
      <c r="F44" s="24">
        <f>SUM(F28:F43)</f>
        <v>0</v>
      </c>
      <c r="G44" s="13"/>
      <c r="H44" s="24">
        <f>SUM(H28:H43)</f>
        <v>0</v>
      </c>
      <c r="I44" s="24"/>
      <c r="J44" s="24">
        <f>SUM(J28:J43)</f>
        <v>0</v>
      </c>
      <c r="K44" s="18"/>
      <c r="L44" s="18"/>
    </row>
    <row r="45" spans="1:12">
      <c r="A45" s="21" t="s">
        <v>15</v>
      </c>
      <c r="B45" s="21" t="s">
        <v>15</v>
      </c>
      <c r="C45" s="21" t="s">
        <v>15</v>
      </c>
      <c r="D45" s="22"/>
      <c r="E45" s="12"/>
      <c r="F45" s="22"/>
      <c r="G45" s="12"/>
      <c r="H45" s="22"/>
      <c r="I45" s="22">
        <f>E45+G45</f>
        <v>0</v>
      </c>
      <c r="J45" s="22">
        <f>F45+H45</f>
        <v>0</v>
      </c>
      <c r="K45" s="18"/>
      <c r="L45" s="18"/>
    </row>
    <row r="46" spans="1:12">
      <c r="A46" s="23" t="s">
        <v>15</v>
      </c>
      <c r="B46" s="23" t="s">
        <v>92</v>
      </c>
      <c r="C46" s="23" t="s">
        <v>15</v>
      </c>
      <c r="D46" s="24"/>
      <c r="E46" s="13"/>
      <c r="F46" s="24"/>
      <c r="G46" s="13"/>
      <c r="H46" s="24"/>
      <c r="I46" s="24"/>
      <c r="J46" s="24"/>
      <c r="K46" s="18"/>
      <c r="L46" s="18"/>
    </row>
    <row r="47" spans="1:12">
      <c r="A47" s="25" t="s">
        <v>15</v>
      </c>
      <c r="B47" s="25" t="s">
        <v>174</v>
      </c>
      <c r="C47" s="25" t="s">
        <v>15</v>
      </c>
      <c r="D47" s="26"/>
      <c r="E47" s="14"/>
      <c r="F47" s="26"/>
      <c r="G47" s="14"/>
      <c r="H47" s="26"/>
      <c r="I47" s="26"/>
      <c r="J47" s="26"/>
      <c r="K47" s="18"/>
      <c r="L47" s="18"/>
    </row>
    <row r="48" spans="1:12">
      <c r="A48" s="21" t="s">
        <v>15</v>
      </c>
      <c r="B48" s="21" t="s">
        <v>175</v>
      </c>
      <c r="C48" s="21" t="s">
        <v>64</v>
      </c>
      <c r="D48" s="22">
        <v>1</v>
      </c>
      <c r="E48" s="12"/>
      <c r="F48" s="22">
        <f>D48*E48</f>
        <v>0</v>
      </c>
      <c r="G48" s="12"/>
      <c r="H48" s="22">
        <f>D48*G48</f>
        <v>0</v>
      </c>
      <c r="I48" s="22">
        <f>E48+G48</f>
        <v>0</v>
      </c>
      <c r="J48" s="22">
        <f>F48+H48</f>
        <v>0</v>
      </c>
      <c r="K48" s="18"/>
      <c r="L48" s="18"/>
    </row>
    <row r="49" spans="1:12">
      <c r="A49" s="21" t="s">
        <v>15</v>
      </c>
      <c r="B49" s="21" t="s">
        <v>176</v>
      </c>
      <c r="C49" s="21" t="s">
        <v>64</v>
      </c>
      <c r="D49" s="22">
        <v>1</v>
      </c>
      <c r="E49" s="12"/>
      <c r="F49" s="22">
        <f>D49*E49</f>
        <v>0</v>
      </c>
      <c r="G49" s="12"/>
      <c r="H49" s="22">
        <f>D49*G49</f>
        <v>0</v>
      </c>
      <c r="I49" s="22">
        <f>E49+G49</f>
        <v>0</v>
      </c>
      <c r="J49" s="22">
        <f>F49+H49</f>
        <v>0</v>
      </c>
      <c r="K49" s="18"/>
      <c r="L49" s="18"/>
    </row>
    <row r="50" spans="1:12">
      <c r="A50" s="25" t="s">
        <v>15</v>
      </c>
      <c r="B50" s="25"/>
      <c r="C50" s="25" t="s">
        <v>15</v>
      </c>
      <c r="D50" s="26"/>
      <c r="E50" s="14"/>
      <c r="F50" s="26"/>
      <c r="G50" s="14"/>
      <c r="H50" s="26"/>
      <c r="I50" s="26"/>
      <c r="J50" s="26"/>
      <c r="K50" s="18"/>
      <c r="L50" s="18"/>
    </row>
    <row r="51" spans="1:12">
      <c r="A51" s="21" t="s">
        <v>15</v>
      </c>
      <c r="B51" s="21" t="s">
        <v>93</v>
      </c>
      <c r="C51" s="21" t="s">
        <v>64</v>
      </c>
      <c r="D51" s="22">
        <v>3</v>
      </c>
      <c r="E51" s="12"/>
      <c r="F51" s="22">
        <f>D51*E51</f>
        <v>0</v>
      </c>
      <c r="G51" s="12"/>
      <c r="H51" s="22">
        <f>D51*G51</f>
        <v>0</v>
      </c>
      <c r="I51" s="22">
        <f t="shared" ref="I51:I62" si="1">E51+G51</f>
        <v>0</v>
      </c>
      <c r="J51" s="22">
        <f t="shared" ref="J51:J62" si="2">F51+H51</f>
        <v>0</v>
      </c>
      <c r="K51" s="18"/>
      <c r="L51" s="18"/>
    </row>
    <row r="52" spans="1:12">
      <c r="A52" s="21" t="s">
        <v>15</v>
      </c>
      <c r="B52" s="21" t="s">
        <v>94</v>
      </c>
      <c r="C52" s="21" t="s">
        <v>64</v>
      </c>
      <c r="D52" s="22">
        <v>1</v>
      </c>
      <c r="E52" s="12"/>
      <c r="F52" s="22">
        <f>D52*E52</f>
        <v>0</v>
      </c>
      <c r="G52" s="12"/>
      <c r="H52" s="22">
        <f>D52*G52</f>
        <v>0</v>
      </c>
      <c r="I52" s="22">
        <f t="shared" si="1"/>
        <v>0</v>
      </c>
      <c r="J52" s="22">
        <f t="shared" si="2"/>
        <v>0</v>
      </c>
      <c r="K52" s="18"/>
      <c r="L52" s="18"/>
    </row>
    <row r="53" spans="1:12">
      <c r="A53" s="25" t="s">
        <v>15</v>
      </c>
      <c r="B53" s="25"/>
      <c r="C53" s="25" t="s">
        <v>15</v>
      </c>
      <c r="D53" s="26"/>
      <c r="E53" s="14"/>
      <c r="F53" s="26"/>
      <c r="G53" s="14"/>
      <c r="H53" s="26"/>
      <c r="I53" s="26">
        <f t="shared" si="1"/>
        <v>0</v>
      </c>
      <c r="J53" s="26">
        <f t="shared" si="2"/>
        <v>0</v>
      </c>
      <c r="K53" s="18"/>
      <c r="L53" s="18"/>
    </row>
    <row r="54" spans="1:12">
      <c r="A54" s="21" t="s">
        <v>15</v>
      </c>
      <c r="B54" s="21" t="s">
        <v>177</v>
      </c>
      <c r="C54" s="21" t="s">
        <v>64</v>
      </c>
      <c r="D54" s="22">
        <v>3</v>
      </c>
      <c r="E54" s="12"/>
      <c r="F54" s="22">
        <f>D54*E54</f>
        <v>0</v>
      </c>
      <c r="G54" s="12"/>
      <c r="H54" s="22">
        <f>D54*G54</f>
        <v>0</v>
      </c>
      <c r="I54" s="22">
        <f t="shared" si="1"/>
        <v>0</v>
      </c>
      <c r="J54" s="22">
        <f t="shared" si="2"/>
        <v>0</v>
      </c>
      <c r="K54" s="18"/>
      <c r="L54" s="18"/>
    </row>
    <row r="55" spans="1:12">
      <c r="A55" s="25" t="s">
        <v>15</v>
      </c>
      <c r="B55" s="25"/>
      <c r="C55" s="25" t="s">
        <v>15</v>
      </c>
      <c r="D55" s="26"/>
      <c r="E55" s="14"/>
      <c r="F55" s="26"/>
      <c r="G55" s="14"/>
      <c r="H55" s="26"/>
      <c r="I55" s="26">
        <f t="shared" si="1"/>
        <v>0</v>
      </c>
      <c r="J55" s="26">
        <f t="shared" si="2"/>
        <v>0</v>
      </c>
      <c r="K55" s="18"/>
      <c r="L55" s="18"/>
    </row>
    <row r="56" spans="1:12">
      <c r="A56" s="21" t="s">
        <v>15</v>
      </c>
      <c r="B56" s="21" t="s">
        <v>178</v>
      </c>
      <c r="C56" s="21" t="s">
        <v>67</v>
      </c>
      <c r="D56" s="22">
        <v>1</v>
      </c>
      <c r="E56" s="12"/>
      <c r="F56" s="22">
        <f t="shared" ref="F56:F62" si="3">D56*E56</f>
        <v>0</v>
      </c>
      <c r="G56" s="12"/>
      <c r="H56" s="22">
        <f t="shared" ref="H56:H62" si="4">D56*G56</f>
        <v>0</v>
      </c>
      <c r="I56" s="22">
        <f t="shared" si="1"/>
        <v>0</v>
      </c>
      <c r="J56" s="22">
        <f t="shared" si="2"/>
        <v>0</v>
      </c>
      <c r="K56" s="18"/>
      <c r="L56" s="18"/>
    </row>
    <row r="57" spans="1:12">
      <c r="A57" s="21" t="s">
        <v>15</v>
      </c>
      <c r="B57" s="21" t="s">
        <v>179</v>
      </c>
      <c r="C57" s="21" t="s">
        <v>67</v>
      </c>
      <c r="D57" s="22">
        <v>1</v>
      </c>
      <c r="E57" s="12"/>
      <c r="F57" s="22">
        <f t="shared" si="3"/>
        <v>0</v>
      </c>
      <c r="G57" s="12"/>
      <c r="H57" s="22">
        <f t="shared" si="4"/>
        <v>0</v>
      </c>
      <c r="I57" s="22">
        <f t="shared" si="1"/>
        <v>0</v>
      </c>
      <c r="J57" s="22">
        <f t="shared" si="2"/>
        <v>0</v>
      </c>
      <c r="K57" s="18"/>
      <c r="L57" s="18"/>
    </row>
    <row r="58" spans="1:12">
      <c r="A58" s="21" t="s">
        <v>15</v>
      </c>
      <c r="B58" s="21" t="s">
        <v>180</v>
      </c>
      <c r="C58" s="21" t="s">
        <v>67</v>
      </c>
      <c r="D58" s="22">
        <v>3</v>
      </c>
      <c r="E58" s="12"/>
      <c r="F58" s="22">
        <f t="shared" si="3"/>
        <v>0</v>
      </c>
      <c r="G58" s="12"/>
      <c r="H58" s="22">
        <f t="shared" si="4"/>
        <v>0</v>
      </c>
      <c r="I58" s="22">
        <f t="shared" si="1"/>
        <v>0</v>
      </c>
      <c r="J58" s="22">
        <f t="shared" si="2"/>
        <v>0</v>
      </c>
      <c r="K58" s="18"/>
      <c r="L58" s="18"/>
    </row>
    <row r="59" spans="1:12">
      <c r="A59" s="21" t="s">
        <v>15</v>
      </c>
      <c r="B59" s="21" t="s">
        <v>182</v>
      </c>
      <c r="C59" s="21" t="s">
        <v>67</v>
      </c>
      <c r="D59" s="22">
        <v>1</v>
      </c>
      <c r="E59" s="12"/>
      <c r="F59" s="22">
        <f t="shared" si="3"/>
        <v>0</v>
      </c>
      <c r="G59" s="12"/>
      <c r="H59" s="22">
        <f t="shared" si="4"/>
        <v>0</v>
      </c>
      <c r="I59" s="22">
        <f t="shared" si="1"/>
        <v>0</v>
      </c>
      <c r="J59" s="22">
        <f t="shared" si="2"/>
        <v>0</v>
      </c>
      <c r="K59" s="18"/>
      <c r="L59" s="18"/>
    </row>
    <row r="60" spans="1:12">
      <c r="A60" s="21" t="s">
        <v>15</v>
      </c>
      <c r="B60" s="21" t="s">
        <v>181</v>
      </c>
      <c r="C60" s="21" t="s">
        <v>67</v>
      </c>
      <c r="D60" s="22">
        <v>2</v>
      </c>
      <c r="E60" s="12"/>
      <c r="F60" s="22">
        <f t="shared" si="3"/>
        <v>0</v>
      </c>
      <c r="G60" s="12"/>
      <c r="H60" s="22">
        <f t="shared" si="4"/>
        <v>0</v>
      </c>
      <c r="I60" s="22">
        <f t="shared" si="1"/>
        <v>0</v>
      </c>
      <c r="J60" s="22">
        <f t="shared" si="2"/>
        <v>0</v>
      </c>
      <c r="K60" s="18"/>
      <c r="L60" s="18"/>
    </row>
    <row r="61" spans="1:12">
      <c r="A61" s="21" t="s">
        <v>15</v>
      </c>
      <c r="B61" s="21" t="s">
        <v>183</v>
      </c>
      <c r="C61" s="21" t="s">
        <v>67</v>
      </c>
      <c r="D61" s="22">
        <v>2</v>
      </c>
      <c r="E61" s="12"/>
      <c r="F61" s="22">
        <f t="shared" si="3"/>
        <v>0</v>
      </c>
      <c r="G61" s="12"/>
      <c r="H61" s="22">
        <f t="shared" si="4"/>
        <v>0</v>
      </c>
      <c r="I61" s="22">
        <f t="shared" si="1"/>
        <v>0</v>
      </c>
      <c r="J61" s="22">
        <f t="shared" si="2"/>
        <v>0</v>
      </c>
      <c r="K61" s="18"/>
      <c r="L61" s="18"/>
    </row>
    <row r="62" spans="1:12">
      <c r="A62" s="21" t="s">
        <v>15</v>
      </c>
      <c r="B62" s="21" t="s">
        <v>184</v>
      </c>
      <c r="C62" s="21" t="s">
        <v>67</v>
      </c>
      <c r="D62" s="22">
        <v>3</v>
      </c>
      <c r="E62" s="12"/>
      <c r="F62" s="22">
        <f t="shared" si="3"/>
        <v>0</v>
      </c>
      <c r="G62" s="12"/>
      <c r="H62" s="22">
        <f t="shared" si="4"/>
        <v>0</v>
      </c>
      <c r="I62" s="22">
        <f t="shared" si="1"/>
        <v>0</v>
      </c>
      <c r="J62" s="22">
        <f t="shared" si="2"/>
        <v>0</v>
      </c>
      <c r="K62" s="18"/>
      <c r="L62" s="18"/>
    </row>
    <row r="63" spans="1:12">
      <c r="A63" s="25" t="s">
        <v>15</v>
      </c>
      <c r="B63" s="25"/>
      <c r="C63" s="25" t="s">
        <v>15</v>
      </c>
      <c r="D63" s="26"/>
      <c r="E63" s="14"/>
      <c r="F63" s="26"/>
      <c r="G63" s="14"/>
      <c r="H63" s="26"/>
      <c r="I63" s="26"/>
      <c r="J63" s="26"/>
      <c r="K63" s="18"/>
      <c r="L63" s="18"/>
    </row>
    <row r="64" spans="1:12">
      <c r="A64" s="21" t="s">
        <v>15</v>
      </c>
      <c r="B64" s="21" t="s">
        <v>95</v>
      </c>
      <c r="C64" s="21" t="s">
        <v>64</v>
      </c>
      <c r="D64" s="22">
        <v>6</v>
      </c>
      <c r="E64" s="12"/>
      <c r="F64" s="22">
        <f>D64*E64</f>
        <v>0</v>
      </c>
      <c r="G64" s="12"/>
      <c r="H64" s="22">
        <f>D64*G64</f>
        <v>0</v>
      </c>
      <c r="I64" s="22">
        <f>E64+G64</f>
        <v>0</v>
      </c>
      <c r="J64" s="22">
        <f>F64+H64</f>
        <v>0</v>
      </c>
      <c r="K64" s="18"/>
      <c r="L64" s="18"/>
    </row>
    <row r="65" spans="1:12">
      <c r="A65" s="25" t="s">
        <v>15</v>
      </c>
      <c r="B65" s="25"/>
      <c r="C65" s="25" t="s">
        <v>15</v>
      </c>
      <c r="D65" s="26"/>
      <c r="E65" s="14"/>
      <c r="F65" s="26"/>
      <c r="G65" s="14"/>
      <c r="H65" s="26"/>
      <c r="I65" s="26"/>
      <c r="J65" s="26"/>
      <c r="K65" s="18"/>
      <c r="L65" s="18"/>
    </row>
    <row r="66" spans="1:12">
      <c r="A66" s="21" t="s">
        <v>15</v>
      </c>
      <c r="B66" s="21" t="s">
        <v>185</v>
      </c>
      <c r="C66" s="21" t="s">
        <v>64</v>
      </c>
      <c r="D66" s="22">
        <v>3</v>
      </c>
      <c r="E66" s="12"/>
      <c r="F66" s="22">
        <f>D66*E66</f>
        <v>0</v>
      </c>
      <c r="G66" s="12"/>
      <c r="H66" s="22">
        <f>D66*G66</f>
        <v>0</v>
      </c>
      <c r="I66" s="22">
        <f t="shared" ref="I66:J68" si="5">E66+G66</f>
        <v>0</v>
      </c>
      <c r="J66" s="22">
        <f t="shared" si="5"/>
        <v>0</v>
      </c>
      <c r="K66" s="18"/>
      <c r="L66" s="18"/>
    </row>
    <row r="67" spans="1:12">
      <c r="A67" s="21" t="s">
        <v>15</v>
      </c>
      <c r="B67" s="21" t="s">
        <v>186</v>
      </c>
      <c r="C67" s="21" t="s">
        <v>64</v>
      </c>
      <c r="D67" s="22">
        <v>2</v>
      </c>
      <c r="E67" s="12"/>
      <c r="F67" s="22">
        <f>D67*E67</f>
        <v>0</v>
      </c>
      <c r="G67" s="12"/>
      <c r="H67" s="22">
        <f>D67*G67</f>
        <v>0</v>
      </c>
      <c r="I67" s="22">
        <f t="shared" si="5"/>
        <v>0</v>
      </c>
      <c r="J67" s="22">
        <f t="shared" si="5"/>
        <v>0</v>
      </c>
      <c r="K67" s="18"/>
      <c r="L67" s="18"/>
    </row>
    <row r="68" spans="1:12">
      <c r="A68" s="21" t="s">
        <v>15</v>
      </c>
      <c r="B68" s="21" t="s">
        <v>187</v>
      </c>
      <c r="C68" s="21" t="s">
        <v>64</v>
      </c>
      <c r="D68" s="22">
        <v>1</v>
      </c>
      <c r="E68" s="12"/>
      <c r="F68" s="22">
        <f>D68*E68</f>
        <v>0</v>
      </c>
      <c r="G68" s="12"/>
      <c r="H68" s="22">
        <f>D68*G68</f>
        <v>0</v>
      </c>
      <c r="I68" s="22">
        <f t="shared" si="5"/>
        <v>0</v>
      </c>
      <c r="J68" s="22">
        <f t="shared" si="5"/>
        <v>0</v>
      </c>
      <c r="K68" s="18"/>
      <c r="L68" s="18"/>
    </row>
    <row r="69" spans="1:12">
      <c r="A69" s="25" t="s">
        <v>15</v>
      </c>
      <c r="B69" s="25"/>
      <c r="C69" s="25" t="s">
        <v>15</v>
      </c>
      <c r="D69" s="26"/>
      <c r="E69" s="14"/>
      <c r="F69" s="26"/>
      <c r="G69" s="14"/>
      <c r="H69" s="26"/>
      <c r="I69" s="26"/>
      <c r="J69" s="26"/>
      <c r="K69" s="18"/>
      <c r="L69" s="18"/>
    </row>
    <row r="70" spans="1:12">
      <c r="A70" s="21" t="s">
        <v>15</v>
      </c>
      <c r="B70" s="21" t="s">
        <v>96</v>
      </c>
      <c r="C70" s="21" t="s">
        <v>64</v>
      </c>
      <c r="D70" s="22">
        <v>1</v>
      </c>
      <c r="E70" s="12"/>
      <c r="F70" s="22">
        <f>D70*E70</f>
        <v>0</v>
      </c>
      <c r="G70" s="12"/>
      <c r="H70" s="22">
        <f>D70*G70</f>
        <v>0</v>
      </c>
      <c r="I70" s="22">
        <f>E70+G70</f>
        <v>0</v>
      </c>
      <c r="J70" s="22">
        <f>F70+H70</f>
        <v>0</v>
      </c>
      <c r="K70" s="18"/>
      <c r="L70" s="18"/>
    </row>
    <row r="71" spans="1:12">
      <c r="A71" s="25" t="s">
        <v>15</v>
      </c>
      <c r="B71" s="25" t="s">
        <v>97</v>
      </c>
      <c r="C71" s="25" t="s">
        <v>15</v>
      </c>
      <c r="D71" s="26"/>
      <c r="E71" s="14"/>
      <c r="F71" s="26"/>
      <c r="G71" s="14"/>
      <c r="H71" s="26"/>
      <c r="I71" s="26"/>
      <c r="J71" s="26"/>
      <c r="K71" s="18"/>
      <c r="L71" s="18"/>
    </row>
    <row r="72" spans="1:12">
      <c r="A72" s="21" t="s">
        <v>15</v>
      </c>
      <c r="B72" s="21" t="s">
        <v>98</v>
      </c>
      <c r="C72" s="21" t="s">
        <v>70</v>
      </c>
      <c r="D72" s="22">
        <v>1</v>
      </c>
      <c r="E72" s="12"/>
      <c r="F72" s="22">
        <f>D72*E72</f>
        <v>0</v>
      </c>
      <c r="G72" s="12"/>
      <c r="H72" s="22">
        <f>D72*G72</f>
        <v>0</v>
      </c>
      <c r="I72" s="22">
        <f>E72+G72</f>
        <v>0</v>
      </c>
      <c r="J72" s="22">
        <f>F72+H72</f>
        <v>0</v>
      </c>
      <c r="K72" s="18"/>
      <c r="L72" s="18"/>
    </row>
    <row r="73" spans="1:12">
      <c r="A73" s="25" t="s">
        <v>15</v>
      </c>
      <c r="B73" s="25"/>
      <c r="C73" s="25" t="s">
        <v>15</v>
      </c>
      <c r="D73" s="26"/>
      <c r="E73" s="14"/>
      <c r="F73" s="26"/>
      <c r="G73" s="14"/>
      <c r="H73" s="26"/>
      <c r="I73" s="26"/>
      <c r="J73" s="26"/>
      <c r="K73" s="18"/>
      <c r="L73" s="18"/>
    </row>
    <row r="74" spans="1:12">
      <c r="A74" s="21" t="s">
        <v>15</v>
      </c>
      <c r="B74" s="21" t="s">
        <v>188</v>
      </c>
      <c r="C74" s="21" t="s">
        <v>64</v>
      </c>
      <c r="D74" s="22">
        <v>4</v>
      </c>
      <c r="E74" s="12"/>
      <c r="F74" s="22">
        <f>D74*E74</f>
        <v>0</v>
      </c>
      <c r="G74" s="12"/>
      <c r="H74" s="22">
        <f>D74*G74</f>
        <v>0</v>
      </c>
      <c r="I74" s="22">
        <f>E74+G74</f>
        <v>0</v>
      </c>
      <c r="J74" s="22">
        <f>F74+H74</f>
        <v>0</v>
      </c>
      <c r="K74" s="18"/>
      <c r="L74" s="18"/>
    </row>
    <row r="75" spans="1:12">
      <c r="A75" s="25" t="s">
        <v>15</v>
      </c>
      <c r="B75" s="25"/>
      <c r="C75" s="25" t="s">
        <v>15</v>
      </c>
      <c r="D75" s="26"/>
      <c r="E75" s="14"/>
      <c r="F75" s="26"/>
      <c r="G75" s="14"/>
      <c r="H75" s="26"/>
      <c r="I75" s="26"/>
      <c r="J75" s="26"/>
      <c r="K75" s="18"/>
      <c r="L75" s="18"/>
    </row>
    <row r="76" spans="1:12">
      <c r="A76" s="21" t="s">
        <v>15</v>
      </c>
      <c r="B76" s="21" t="s">
        <v>189</v>
      </c>
      <c r="C76" s="21" t="s">
        <v>64</v>
      </c>
      <c r="D76" s="22">
        <v>4</v>
      </c>
      <c r="E76" s="12"/>
      <c r="F76" s="22">
        <f>D76*E76</f>
        <v>0</v>
      </c>
      <c r="G76" s="12"/>
      <c r="H76" s="22">
        <f>D76*G76</f>
        <v>0</v>
      </c>
      <c r="I76" s="22">
        <f>E76+G76</f>
        <v>0</v>
      </c>
      <c r="J76" s="22">
        <f>F76+H76</f>
        <v>0</v>
      </c>
      <c r="K76" s="18"/>
      <c r="L76" s="18"/>
    </row>
    <row r="77" spans="1:12">
      <c r="A77" s="25" t="s">
        <v>15</v>
      </c>
      <c r="B77" s="25" t="s">
        <v>78</v>
      </c>
      <c r="C77" s="25" t="s">
        <v>15</v>
      </c>
      <c r="D77" s="26"/>
      <c r="E77" s="14"/>
      <c r="F77" s="26"/>
      <c r="G77" s="14"/>
      <c r="H77" s="26"/>
      <c r="I77" s="26"/>
      <c r="J77" s="26"/>
      <c r="K77" s="18"/>
      <c r="L77" s="18"/>
    </row>
    <row r="78" spans="1:12">
      <c r="A78" s="21" t="s">
        <v>15</v>
      </c>
      <c r="B78" s="21" t="s">
        <v>99</v>
      </c>
      <c r="C78" s="21" t="s">
        <v>100</v>
      </c>
      <c r="D78" s="22">
        <v>1</v>
      </c>
      <c r="E78" s="12"/>
      <c r="F78" s="22">
        <f>D78*E78</f>
        <v>0</v>
      </c>
      <c r="G78" s="12"/>
      <c r="H78" s="22">
        <f>D78*G78</f>
        <v>0</v>
      </c>
      <c r="I78" s="22">
        <f>E78+G78</f>
        <v>0</v>
      </c>
      <c r="J78" s="22">
        <f>F78+H78</f>
        <v>0</v>
      </c>
      <c r="K78" s="18"/>
      <c r="L78" s="18"/>
    </row>
    <row r="79" spans="1:12">
      <c r="A79" s="25" t="s">
        <v>15</v>
      </c>
      <c r="B79" s="25" t="s">
        <v>101</v>
      </c>
      <c r="C79" s="25" t="s">
        <v>15</v>
      </c>
      <c r="D79" s="26"/>
      <c r="E79" s="14"/>
      <c r="F79" s="26"/>
      <c r="G79" s="14"/>
      <c r="H79" s="26"/>
      <c r="I79" s="26"/>
      <c r="J79" s="26"/>
      <c r="K79" s="18"/>
      <c r="L79" s="18"/>
    </row>
    <row r="80" spans="1:12">
      <c r="A80" s="21" t="s">
        <v>15</v>
      </c>
      <c r="B80" s="21" t="s">
        <v>102</v>
      </c>
      <c r="C80" s="21" t="s">
        <v>70</v>
      </c>
      <c r="D80" s="22">
        <v>3</v>
      </c>
      <c r="E80" s="12"/>
      <c r="F80" s="22">
        <f t="shared" ref="F80:F85" si="6">D80*E80</f>
        <v>0</v>
      </c>
      <c r="G80" s="12"/>
      <c r="H80" s="22">
        <f t="shared" ref="H80:H85" si="7">D80*G80</f>
        <v>0</v>
      </c>
      <c r="I80" s="22">
        <f t="shared" ref="I80:J85" si="8">E80+G80</f>
        <v>0</v>
      </c>
      <c r="J80" s="22">
        <f t="shared" si="8"/>
        <v>0</v>
      </c>
      <c r="K80" s="18"/>
      <c r="L80" s="18"/>
    </row>
    <row r="81" spans="1:12">
      <c r="A81" s="21" t="s">
        <v>15</v>
      </c>
      <c r="B81" s="21" t="s">
        <v>103</v>
      </c>
      <c r="C81" s="21" t="s">
        <v>70</v>
      </c>
      <c r="D81" s="22">
        <v>18</v>
      </c>
      <c r="E81" s="12"/>
      <c r="F81" s="22">
        <f t="shared" si="6"/>
        <v>0</v>
      </c>
      <c r="G81" s="12"/>
      <c r="H81" s="22">
        <f t="shared" si="7"/>
        <v>0</v>
      </c>
      <c r="I81" s="22">
        <f t="shared" si="8"/>
        <v>0</v>
      </c>
      <c r="J81" s="22">
        <f t="shared" si="8"/>
        <v>0</v>
      </c>
      <c r="K81" s="18"/>
      <c r="L81" s="18"/>
    </row>
    <row r="82" spans="1:12">
      <c r="A82" s="21" t="s">
        <v>15</v>
      </c>
      <c r="B82" s="21" t="s">
        <v>104</v>
      </c>
      <c r="C82" s="21" t="s">
        <v>70</v>
      </c>
      <c r="D82" s="22">
        <v>12</v>
      </c>
      <c r="E82" s="12"/>
      <c r="F82" s="22">
        <f t="shared" si="6"/>
        <v>0</v>
      </c>
      <c r="G82" s="12"/>
      <c r="H82" s="22">
        <f t="shared" si="7"/>
        <v>0</v>
      </c>
      <c r="I82" s="22">
        <f t="shared" si="8"/>
        <v>0</v>
      </c>
      <c r="J82" s="22">
        <f t="shared" si="8"/>
        <v>0</v>
      </c>
      <c r="K82" s="18"/>
      <c r="L82" s="18"/>
    </row>
    <row r="83" spans="1:12">
      <c r="A83" s="21" t="s">
        <v>15</v>
      </c>
      <c r="B83" s="21" t="s">
        <v>105</v>
      </c>
      <c r="C83" s="21" t="s">
        <v>70</v>
      </c>
      <c r="D83" s="22">
        <v>8</v>
      </c>
      <c r="E83" s="12"/>
      <c r="F83" s="22">
        <f t="shared" si="6"/>
        <v>0</v>
      </c>
      <c r="G83" s="12"/>
      <c r="H83" s="22">
        <f t="shared" si="7"/>
        <v>0</v>
      </c>
      <c r="I83" s="22">
        <f t="shared" si="8"/>
        <v>0</v>
      </c>
      <c r="J83" s="22">
        <f t="shared" si="8"/>
        <v>0</v>
      </c>
      <c r="K83" s="18"/>
      <c r="L83" s="18"/>
    </row>
    <row r="84" spans="1:12">
      <c r="A84" s="21" t="s">
        <v>15</v>
      </c>
      <c r="B84" s="21" t="s">
        <v>106</v>
      </c>
      <c r="C84" s="21" t="s">
        <v>67</v>
      </c>
      <c r="D84" s="22">
        <v>2</v>
      </c>
      <c r="E84" s="12"/>
      <c r="F84" s="22">
        <f t="shared" si="6"/>
        <v>0</v>
      </c>
      <c r="G84" s="12"/>
      <c r="H84" s="22">
        <f t="shared" si="7"/>
        <v>0</v>
      </c>
      <c r="I84" s="22">
        <f t="shared" si="8"/>
        <v>0</v>
      </c>
      <c r="J84" s="22">
        <f t="shared" si="8"/>
        <v>0</v>
      </c>
      <c r="K84" s="18"/>
      <c r="L84" s="18"/>
    </row>
    <row r="85" spans="1:12">
      <c r="A85" s="21" t="s">
        <v>15</v>
      </c>
      <c r="B85" s="21" t="s">
        <v>107</v>
      </c>
      <c r="C85" s="21" t="s">
        <v>67</v>
      </c>
      <c r="D85" s="22">
        <v>1</v>
      </c>
      <c r="E85" s="12"/>
      <c r="F85" s="22">
        <f t="shared" si="6"/>
        <v>0</v>
      </c>
      <c r="G85" s="12"/>
      <c r="H85" s="22">
        <f t="shared" si="7"/>
        <v>0</v>
      </c>
      <c r="I85" s="22">
        <f t="shared" si="8"/>
        <v>0</v>
      </c>
      <c r="J85" s="22">
        <f t="shared" si="8"/>
        <v>0</v>
      </c>
      <c r="K85" s="18"/>
      <c r="L85" s="18"/>
    </row>
    <row r="86" spans="1:12">
      <c r="A86" s="25" t="s">
        <v>15</v>
      </c>
      <c r="B86" s="25" t="s">
        <v>78</v>
      </c>
      <c r="C86" s="25" t="s">
        <v>15</v>
      </c>
      <c r="D86" s="26"/>
      <c r="E86" s="14"/>
      <c r="F86" s="26"/>
      <c r="G86" s="14"/>
      <c r="H86" s="26"/>
      <c r="I86" s="26"/>
      <c r="J86" s="26"/>
      <c r="K86" s="18"/>
      <c r="L86" s="18"/>
    </row>
    <row r="87" spans="1:12">
      <c r="A87" s="21" t="s">
        <v>15</v>
      </c>
      <c r="B87" s="21" t="s">
        <v>81</v>
      </c>
      <c r="C87" s="21" t="s">
        <v>80</v>
      </c>
      <c r="D87" s="22">
        <v>10</v>
      </c>
      <c r="E87" s="12"/>
      <c r="F87" s="22">
        <f>D87*E87</f>
        <v>0</v>
      </c>
      <c r="G87" s="12"/>
      <c r="H87" s="22">
        <f>D87*G87</f>
        <v>0</v>
      </c>
      <c r="I87" s="22">
        <f>E87+G87</f>
        <v>0</v>
      </c>
      <c r="J87" s="22">
        <f>F87+H87</f>
        <v>0</v>
      </c>
      <c r="K87" s="18"/>
      <c r="L87" s="18"/>
    </row>
    <row r="88" spans="1:12">
      <c r="A88" s="23" t="s">
        <v>15</v>
      </c>
      <c r="B88" s="23" t="s">
        <v>108</v>
      </c>
      <c r="C88" s="23" t="s">
        <v>15</v>
      </c>
      <c r="D88" s="24"/>
      <c r="E88" s="13"/>
      <c r="F88" s="24">
        <f>SUM(F47:F87)</f>
        <v>0</v>
      </c>
      <c r="G88" s="13"/>
      <c r="H88" s="24">
        <f>SUM(H47:H87)</f>
        <v>0</v>
      </c>
      <c r="I88" s="24"/>
      <c r="J88" s="24">
        <f>SUM(J47:J87)</f>
        <v>0</v>
      </c>
      <c r="K88" s="18"/>
      <c r="L88" s="18"/>
    </row>
    <row r="89" spans="1:12">
      <c r="A89" s="21" t="s">
        <v>15</v>
      </c>
      <c r="B89" s="21" t="s">
        <v>15</v>
      </c>
      <c r="C89" s="21" t="s">
        <v>15</v>
      </c>
      <c r="D89" s="22"/>
      <c r="E89" s="12"/>
      <c r="F89" s="22"/>
      <c r="G89" s="12"/>
      <c r="H89" s="22"/>
      <c r="I89" s="22">
        <f>E89+G89</f>
        <v>0</v>
      </c>
      <c r="J89" s="22">
        <f>F89+H89</f>
        <v>0</v>
      </c>
      <c r="K89" s="18"/>
      <c r="L89" s="18"/>
    </row>
    <row r="90" spans="1:12">
      <c r="A90" s="23" t="s">
        <v>15</v>
      </c>
      <c r="B90" s="23" t="s">
        <v>109</v>
      </c>
      <c r="C90" s="23" t="s">
        <v>15</v>
      </c>
      <c r="D90" s="24"/>
      <c r="E90" s="13"/>
      <c r="F90" s="24"/>
      <c r="G90" s="13"/>
      <c r="H90" s="24"/>
      <c r="I90" s="24"/>
      <c r="J90" s="24"/>
      <c r="K90" s="18"/>
      <c r="L90" s="18"/>
    </row>
    <row r="91" spans="1:12">
      <c r="A91" s="25" t="s">
        <v>15</v>
      </c>
      <c r="B91" s="25" t="s">
        <v>110</v>
      </c>
      <c r="C91" s="25" t="s">
        <v>15</v>
      </c>
      <c r="D91" s="26"/>
      <c r="E91" s="14"/>
      <c r="F91" s="26"/>
      <c r="G91" s="14"/>
      <c r="H91" s="26"/>
      <c r="I91" s="26"/>
      <c r="J91" s="26"/>
      <c r="K91" s="18"/>
      <c r="L91" s="18"/>
    </row>
    <row r="92" spans="1:12">
      <c r="A92" s="25" t="s">
        <v>15</v>
      </c>
      <c r="B92" s="25" t="s">
        <v>111</v>
      </c>
      <c r="C92" s="25" t="s">
        <v>15</v>
      </c>
      <c r="D92" s="26"/>
      <c r="E92" s="14"/>
      <c r="F92" s="26"/>
      <c r="G92" s="14"/>
      <c r="H92" s="26"/>
      <c r="I92" s="26"/>
      <c r="J92" s="26"/>
      <c r="K92" s="18"/>
      <c r="L92" s="18"/>
    </row>
    <row r="93" spans="1:12">
      <c r="A93" s="21" t="s">
        <v>15</v>
      </c>
      <c r="B93" s="21" t="s">
        <v>112</v>
      </c>
      <c r="C93" s="21" t="s">
        <v>70</v>
      </c>
      <c r="D93" s="22">
        <v>15</v>
      </c>
      <c r="E93" s="12"/>
      <c r="F93" s="22">
        <f>D93*E93</f>
        <v>0</v>
      </c>
      <c r="G93" s="12"/>
      <c r="H93" s="22">
        <f>D93*G93</f>
        <v>0</v>
      </c>
      <c r="I93" s="22">
        <f>E93+G93</f>
        <v>0</v>
      </c>
      <c r="J93" s="22">
        <f>F93+H93</f>
        <v>0</v>
      </c>
      <c r="K93" s="18"/>
      <c r="L93" s="18"/>
    </row>
    <row r="94" spans="1:12">
      <c r="A94" s="25" t="s">
        <v>15</v>
      </c>
      <c r="B94" s="25" t="s">
        <v>113</v>
      </c>
      <c r="C94" s="25" t="s">
        <v>15</v>
      </c>
      <c r="D94" s="26"/>
      <c r="E94" s="14"/>
      <c r="F94" s="26"/>
      <c r="G94" s="14"/>
      <c r="H94" s="26"/>
      <c r="I94" s="26"/>
      <c r="J94" s="26"/>
      <c r="K94" s="18"/>
      <c r="L94" s="18"/>
    </row>
    <row r="95" spans="1:12">
      <c r="A95" s="21" t="s">
        <v>15</v>
      </c>
      <c r="B95" s="21" t="s">
        <v>114</v>
      </c>
      <c r="C95" s="21" t="s">
        <v>70</v>
      </c>
      <c r="D95" s="22">
        <v>90</v>
      </c>
      <c r="E95" s="12"/>
      <c r="F95" s="22">
        <f>D95*E95</f>
        <v>0</v>
      </c>
      <c r="G95" s="12"/>
      <c r="H95" s="22">
        <f>D95*G95</f>
        <v>0</v>
      </c>
      <c r="I95" s="22">
        <f>E95+G95</f>
        <v>0</v>
      </c>
      <c r="J95" s="22">
        <f>F95+H95</f>
        <v>0</v>
      </c>
      <c r="K95" s="18"/>
      <c r="L95" s="18"/>
    </row>
    <row r="96" spans="1:12">
      <c r="A96" s="25" t="s">
        <v>15</v>
      </c>
      <c r="B96" s="25" t="s">
        <v>115</v>
      </c>
      <c r="C96" s="25" t="s">
        <v>15</v>
      </c>
      <c r="D96" s="26"/>
      <c r="E96" s="14"/>
      <c r="F96" s="26"/>
      <c r="G96" s="14"/>
      <c r="H96" s="26"/>
      <c r="I96" s="26"/>
      <c r="J96" s="26"/>
      <c r="K96" s="18"/>
      <c r="L96" s="18"/>
    </row>
    <row r="97" spans="1:12">
      <c r="A97" s="21" t="s">
        <v>15</v>
      </c>
      <c r="B97" s="21" t="s">
        <v>116</v>
      </c>
      <c r="C97" s="21" t="s">
        <v>64</v>
      </c>
      <c r="D97" s="22">
        <v>6</v>
      </c>
      <c r="E97" s="12"/>
      <c r="F97" s="22">
        <f>D97*E97</f>
        <v>0</v>
      </c>
      <c r="G97" s="12"/>
      <c r="H97" s="22">
        <f>D97*G97</f>
        <v>0</v>
      </c>
      <c r="I97" s="22">
        <f>E97+G97</f>
        <v>0</v>
      </c>
      <c r="J97" s="22">
        <f>F97+H97</f>
        <v>0</v>
      </c>
      <c r="K97" s="18"/>
      <c r="L97" s="18"/>
    </row>
    <row r="98" spans="1:12">
      <c r="A98" s="21" t="s">
        <v>15</v>
      </c>
      <c r="B98" s="21" t="s">
        <v>117</v>
      </c>
      <c r="C98" s="21" t="s">
        <v>64</v>
      </c>
      <c r="D98" s="22">
        <v>10</v>
      </c>
      <c r="E98" s="12"/>
      <c r="F98" s="22">
        <f>D98*E98</f>
        <v>0</v>
      </c>
      <c r="G98" s="12"/>
      <c r="H98" s="22">
        <f>D98*G98</f>
        <v>0</v>
      </c>
      <c r="I98" s="22">
        <f>E98+G98</f>
        <v>0</v>
      </c>
      <c r="J98" s="22">
        <f>F98+H98</f>
        <v>0</v>
      </c>
      <c r="K98" s="18"/>
      <c r="L98" s="18"/>
    </row>
    <row r="99" spans="1:12">
      <c r="A99" s="25" t="s">
        <v>15</v>
      </c>
      <c r="B99" s="25" t="s">
        <v>118</v>
      </c>
      <c r="C99" s="25" t="s">
        <v>15</v>
      </c>
      <c r="D99" s="26"/>
      <c r="E99" s="14"/>
      <c r="F99" s="26"/>
      <c r="G99" s="14"/>
      <c r="H99" s="26"/>
      <c r="I99" s="26"/>
      <c r="J99" s="26"/>
      <c r="K99" s="18"/>
      <c r="L99" s="18"/>
    </row>
    <row r="100" spans="1:12">
      <c r="A100" s="21" t="s">
        <v>15</v>
      </c>
      <c r="B100" s="21" t="s">
        <v>119</v>
      </c>
      <c r="C100" s="21" t="s">
        <v>64</v>
      </c>
      <c r="D100" s="22">
        <v>6</v>
      </c>
      <c r="E100" s="12"/>
      <c r="F100" s="22">
        <f>D100*E100</f>
        <v>0</v>
      </c>
      <c r="G100" s="12"/>
      <c r="H100" s="22">
        <f>D100*G100</f>
        <v>0</v>
      </c>
      <c r="I100" s="22">
        <f t="shared" ref="I100:J102" si="9">E100+G100</f>
        <v>0</v>
      </c>
      <c r="J100" s="22">
        <f t="shared" si="9"/>
        <v>0</v>
      </c>
      <c r="K100" s="18"/>
      <c r="L100" s="18"/>
    </row>
    <row r="101" spans="1:12">
      <c r="A101" s="21" t="s">
        <v>15</v>
      </c>
      <c r="B101" s="21" t="s">
        <v>120</v>
      </c>
      <c r="C101" s="21" t="s">
        <v>100</v>
      </c>
      <c r="D101" s="22">
        <v>1</v>
      </c>
      <c r="E101" s="12"/>
      <c r="F101" s="22">
        <f>D101*E101</f>
        <v>0</v>
      </c>
      <c r="G101" s="12"/>
      <c r="H101" s="22">
        <f>D101*G101</f>
        <v>0</v>
      </c>
      <c r="I101" s="22">
        <f t="shared" si="9"/>
        <v>0</v>
      </c>
      <c r="J101" s="22">
        <f t="shared" si="9"/>
        <v>0</v>
      </c>
      <c r="K101" s="18"/>
      <c r="L101" s="18"/>
    </row>
    <row r="102" spans="1:12">
      <c r="A102" s="21" t="s">
        <v>15</v>
      </c>
      <c r="B102" s="21" t="s">
        <v>121</v>
      </c>
      <c r="C102" s="21" t="s">
        <v>100</v>
      </c>
      <c r="D102" s="22">
        <v>5</v>
      </c>
      <c r="E102" s="12"/>
      <c r="F102" s="22">
        <f>D102*E102</f>
        <v>0</v>
      </c>
      <c r="G102" s="12"/>
      <c r="H102" s="22">
        <f>D102*G102</f>
        <v>0</v>
      </c>
      <c r="I102" s="22">
        <f t="shared" si="9"/>
        <v>0</v>
      </c>
      <c r="J102" s="22">
        <f t="shared" si="9"/>
        <v>0</v>
      </c>
      <c r="K102" s="18"/>
      <c r="L102" s="18"/>
    </row>
    <row r="103" spans="1:12">
      <c r="A103" s="23" t="s">
        <v>15</v>
      </c>
      <c r="B103" s="23" t="s">
        <v>122</v>
      </c>
      <c r="C103" s="23" t="s">
        <v>15</v>
      </c>
      <c r="D103" s="24"/>
      <c r="E103" s="13"/>
      <c r="F103" s="24">
        <f>SUM(F91:F102)</f>
        <v>0</v>
      </c>
      <c r="G103" s="13"/>
      <c r="H103" s="24">
        <f>SUM(H91:H102)</f>
        <v>0</v>
      </c>
      <c r="I103" s="24"/>
      <c r="J103" s="24">
        <f>SUM(J91:J102)</f>
        <v>0</v>
      </c>
      <c r="K103" s="18"/>
      <c r="L103" s="18"/>
    </row>
    <row r="104" spans="1:12">
      <c r="A104" s="21" t="s">
        <v>15</v>
      </c>
      <c r="B104" s="21" t="s">
        <v>15</v>
      </c>
      <c r="C104" s="21" t="s">
        <v>15</v>
      </c>
      <c r="D104" s="22"/>
      <c r="E104" s="12"/>
      <c r="F104" s="22"/>
      <c r="G104" s="12"/>
      <c r="H104" s="22"/>
      <c r="I104" s="22">
        <f>E104+G104</f>
        <v>0</v>
      </c>
      <c r="J104" s="22">
        <f>F104+H104</f>
        <v>0</v>
      </c>
      <c r="K104" s="18"/>
      <c r="L104" s="18"/>
    </row>
    <row r="105" spans="1:12">
      <c r="A105" s="25" t="s">
        <v>15</v>
      </c>
      <c r="B105" s="25" t="s">
        <v>78</v>
      </c>
      <c r="C105" s="25" t="s">
        <v>15</v>
      </c>
      <c r="D105" s="26"/>
      <c r="E105" s="14"/>
      <c r="F105" s="26"/>
      <c r="G105" s="14"/>
      <c r="H105" s="26"/>
      <c r="I105" s="26"/>
      <c r="J105" s="26"/>
      <c r="K105" s="18"/>
      <c r="L105" s="18"/>
    </row>
    <row r="106" spans="1:12">
      <c r="A106" s="21" t="s">
        <v>15</v>
      </c>
      <c r="B106" s="21" t="s">
        <v>123</v>
      </c>
      <c r="C106" s="21" t="s">
        <v>80</v>
      </c>
      <c r="D106" s="22">
        <v>2</v>
      </c>
      <c r="E106" s="12"/>
      <c r="F106" s="22">
        <f>D106*E106</f>
        <v>0</v>
      </c>
      <c r="G106" s="12"/>
      <c r="H106" s="22">
        <f>D106*G106</f>
        <v>0</v>
      </c>
      <c r="I106" s="22">
        <f t="shared" ref="I106:J108" si="10">E106+G106</f>
        <v>0</v>
      </c>
      <c r="J106" s="22">
        <f t="shared" si="10"/>
        <v>0</v>
      </c>
      <c r="K106" s="18"/>
      <c r="L106" s="18"/>
    </row>
    <row r="107" spans="1:12">
      <c r="A107" s="21" t="s">
        <v>15</v>
      </c>
      <c r="B107" s="21" t="s">
        <v>79</v>
      </c>
      <c r="C107" s="21" t="s">
        <v>80</v>
      </c>
      <c r="D107" s="22">
        <v>3</v>
      </c>
      <c r="E107" s="12"/>
      <c r="F107" s="22">
        <f>D107*E107</f>
        <v>0</v>
      </c>
      <c r="G107" s="12"/>
      <c r="H107" s="22">
        <f>D107*G107</f>
        <v>0</v>
      </c>
      <c r="I107" s="22">
        <f t="shared" si="10"/>
        <v>0</v>
      </c>
      <c r="J107" s="22">
        <f t="shared" si="10"/>
        <v>0</v>
      </c>
      <c r="K107" s="18"/>
      <c r="L107" s="18"/>
    </row>
    <row r="108" spans="1:12">
      <c r="A108" s="21" t="s">
        <v>15</v>
      </c>
      <c r="B108" s="21" t="s">
        <v>81</v>
      </c>
      <c r="C108" s="21" t="s">
        <v>80</v>
      </c>
      <c r="D108" s="22">
        <v>10</v>
      </c>
      <c r="E108" s="12"/>
      <c r="F108" s="22">
        <f>D108*E108</f>
        <v>0</v>
      </c>
      <c r="G108" s="12"/>
      <c r="H108" s="22">
        <f>D108*G108</f>
        <v>0</v>
      </c>
      <c r="I108" s="22">
        <f t="shared" si="10"/>
        <v>0</v>
      </c>
      <c r="J108" s="22">
        <f t="shared" si="10"/>
        <v>0</v>
      </c>
      <c r="K108" s="18"/>
      <c r="L108" s="18"/>
    </row>
    <row r="109" spans="1:12">
      <c r="A109" s="25" t="s">
        <v>15</v>
      </c>
      <c r="B109" s="25" t="s">
        <v>124</v>
      </c>
      <c r="C109" s="25" t="s">
        <v>15</v>
      </c>
      <c r="D109" s="26"/>
      <c r="E109" s="14"/>
      <c r="F109" s="26"/>
      <c r="G109" s="14"/>
      <c r="H109" s="26"/>
      <c r="I109" s="26"/>
      <c r="J109" s="26"/>
      <c r="K109" s="18"/>
      <c r="L109" s="18"/>
    </row>
    <row r="110" spans="1:12">
      <c r="A110" s="25" t="s">
        <v>15</v>
      </c>
      <c r="B110" s="25" t="s">
        <v>125</v>
      </c>
      <c r="C110" s="25" t="s">
        <v>15</v>
      </c>
      <c r="D110" s="26"/>
      <c r="E110" s="14"/>
      <c r="F110" s="26"/>
      <c r="G110" s="14"/>
      <c r="H110" s="26"/>
      <c r="I110" s="26"/>
      <c r="J110" s="26"/>
      <c r="K110" s="18"/>
      <c r="L110" s="18"/>
    </row>
    <row r="111" spans="1:12">
      <c r="A111" s="21" t="s">
        <v>15</v>
      </c>
      <c r="B111" s="21" t="s">
        <v>126</v>
      </c>
      <c r="C111" s="21" t="s">
        <v>80</v>
      </c>
      <c r="D111" s="22">
        <v>35</v>
      </c>
      <c r="E111" s="12"/>
      <c r="F111" s="22">
        <f>D111*E111</f>
        <v>0</v>
      </c>
      <c r="G111" s="12"/>
      <c r="H111" s="22">
        <f>D111*G111</f>
        <v>0</v>
      </c>
      <c r="I111" s="22">
        <f t="shared" ref="I111:J114" si="11">E111+G111</f>
        <v>0</v>
      </c>
      <c r="J111" s="22">
        <f t="shared" si="11"/>
        <v>0</v>
      </c>
      <c r="K111" s="18"/>
      <c r="L111" s="18"/>
    </row>
    <row r="112" spans="1:12">
      <c r="A112" s="21" t="s">
        <v>15</v>
      </c>
      <c r="B112" s="21" t="s">
        <v>127</v>
      </c>
      <c r="C112" s="21" t="s">
        <v>80</v>
      </c>
      <c r="D112" s="22">
        <v>8</v>
      </c>
      <c r="E112" s="12"/>
      <c r="F112" s="22">
        <f>D112*E112</f>
        <v>0</v>
      </c>
      <c r="G112" s="12"/>
      <c r="H112" s="22">
        <f>D112*G112</f>
        <v>0</v>
      </c>
      <c r="I112" s="22">
        <f t="shared" si="11"/>
        <v>0</v>
      </c>
      <c r="J112" s="22">
        <f t="shared" si="11"/>
        <v>0</v>
      </c>
      <c r="K112" s="18"/>
      <c r="L112" s="18"/>
    </row>
    <row r="113" spans="1:12">
      <c r="A113" s="21" t="s">
        <v>15</v>
      </c>
      <c r="B113" s="21" t="s">
        <v>15</v>
      </c>
      <c r="C113" s="21" t="s">
        <v>15</v>
      </c>
      <c r="D113" s="22"/>
      <c r="E113" s="12"/>
      <c r="F113" s="22"/>
      <c r="G113" s="12"/>
      <c r="H113" s="22"/>
      <c r="I113" s="22">
        <f t="shared" si="11"/>
        <v>0</v>
      </c>
      <c r="J113" s="22">
        <f t="shared" si="11"/>
        <v>0</v>
      </c>
      <c r="K113" s="18"/>
      <c r="L113" s="18"/>
    </row>
    <row r="114" spans="1:12">
      <c r="A114" s="21" t="s">
        <v>15</v>
      </c>
      <c r="B114" s="21" t="s">
        <v>128</v>
      </c>
      <c r="C114" s="21" t="s">
        <v>15</v>
      </c>
      <c r="D114" s="22"/>
      <c r="E114" s="12"/>
      <c r="F114" s="22">
        <f>M2+Parametry!B34/100*F84+Parametry!B34/100*F85+Parametry!B33/100*F87+Parametry!B33/100*F93+Parametry!B33/100*F95+Parametry!B33/100*F97+Parametry!B33/100*F98+Parametry!B33/100*F100+Parametry!B33/100*F101+Parametry!B33/100*F102+Parametry!B33/100*F106+Parametry!B33/100*F107+Parametry!B33/100*F108+Parametry!B33/100*F111+Parametry!B33/100*F112</f>
        <v>0</v>
      </c>
      <c r="G114" s="12"/>
      <c r="H114" s="22"/>
      <c r="I114" s="22">
        <f t="shared" si="11"/>
        <v>0</v>
      </c>
      <c r="J114" s="22">
        <f t="shared" si="11"/>
        <v>0</v>
      </c>
      <c r="K114" s="18"/>
      <c r="L114" s="18"/>
    </row>
    <row r="115" spans="1:12">
      <c r="A115" s="19" t="s">
        <v>15</v>
      </c>
      <c r="B115" s="19" t="s">
        <v>129</v>
      </c>
      <c r="C115" s="19" t="s">
        <v>15</v>
      </c>
      <c r="D115" s="20"/>
      <c r="E115" s="11"/>
      <c r="F115" s="20">
        <f>SUM(F3,F5:F24,F26,F28:F43,F45,F47:F87,F89,F91:F102,F104:F114)</f>
        <v>0</v>
      </c>
      <c r="G115" s="11"/>
      <c r="H115" s="20">
        <f>SUM(H3,H5:H24,H26,H28:H43,H45,H47:H87,H89,H91:H102,H104:H114)</f>
        <v>0</v>
      </c>
      <c r="I115" s="20"/>
      <c r="J115" s="20">
        <f>SUM(J3,J5:J24,J26,J28:J43,J45,J47:J87,J89,J91:J102,J104:J114)</f>
        <v>0</v>
      </c>
      <c r="K115" s="18"/>
      <c r="L115" s="18"/>
    </row>
    <row r="116" spans="1:12">
      <c r="A116" s="21" t="s">
        <v>15</v>
      </c>
      <c r="B116" s="21" t="s">
        <v>15</v>
      </c>
      <c r="C116" s="21" t="s">
        <v>15</v>
      </c>
      <c r="D116" s="22"/>
      <c r="E116" s="12"/>
      <c r="F116" s="22"/>
      <c r="G116" s="12"/>
      <c r="H116" s="22"/>
      <c r="I116" s="22">
        <f>E116+G116</f>
        <v>0</v>
      </c>
      <c r="J116" s="22">
        <f>F116+H116</f>
        <v>0</v>
      </c>
      <c r="K116" s="18"/>
      <c r="L116" s="18"/>
    </row>
    <row r="117" spans="1:12">
      <c r="A117" s="21" t="s">
        <v>15</v>
      </c>
      <c r="B117" s="21" t="s">
        <v>15</v>
      </c>
      <c r="C117" s="21" t="s">
        <v>15</v>
      </c>
      <c r="D117" s="22"/>
      <c r="E117" s="12"/>
      <c r="F117" s="22"/>
      <c r="G117" s="12"/>
      <c r="H117" s="22"/>
      <c r="I117" s="22">
        <f>E117+G117</f>
        <v>0</v>
      </c>
      <c r="J117" s="22">
        <f>F117+H117</f>
        <v>0</v>
      </c>
      <c r="K117" s="18"/>
      <c r="L117" s="18"/>
    </row>
    <row r="118" spans="1:12" ht="15.75">
      <c r="A118" s="28" t="s">
        <v>15</v>
      </c>
      <c r="B118" s="28" t="s">
        <v>130</v>
      </c>
      <c r="C118" s="28" t="s">
        <v>15</v>
      </c>
      <c r="D118" s="29"/>
      <c r="E118" s="15"/>
      <c r="F118" s="29"/>
      <c r="G118" s="15"/>
      <c r="H118" s="29"/>
      <c r="I118" s="29"/>
      <c r="J118" s="29"/>
      <c r="K118" s="18"/>
      <c r="L118" s="18"/>
    </row>
    <row r="119" spans="1:12">
      <c r="A119" s="25" t="s">
        <v>15</v>
      </c>
      <c r="B119" s="25" t="s">
        <v>131</v>
      </c>
      <c r="C119" s="25" t="s">
        <v>15</v>
      </c>
      <c r="D119" s="26"/>
      <c r="E119" s="14"/>
      <c r="F119" s="26"/>
      <c r="G119" s="14"/>
      <c r="H119" s="26"/>
      <c r="I119" s="26"/>
      <c r="J119" s="26"/>
      <c r="K119" s="18"/>
      <c r="L119" s="18"/>
    </row>
    <row r="120" spans="1:12">
      <c r="A120" s="21" t="s">
        <v>15</v>
      </c>
      <c r="B120" s="21" t="s">
        <v>132</v>
      </c>
      <c r="C120" s="21" t="s">
        <v>133</v>
      </c>
      <c r="D120" s="22">
        <v>1</v>
      </c>
      <c r="E120" s="12"/>
      <c r="F120" s="22">
        <f>D120*E120</f>
        <v>0</v>
      </c>
      <c r="G120" s="12"/>
      <c r="H120" s="22">
        <f>D120*G120</f>
        <v>0</v>
      </c>
      <c r="I120" s="22">
        <f>E120+G120</f>
        <v>0</v>
      </c>
      <c r="J120" s="22">
        <f>F120+H120</f>
        <v>0</v>
      </c>
      <c r="K120" s="18"/>
      <c r="L120" s="18"/>
    </row>
    <row r="121" spans="1:12">
      <c r="A121" s="21" t="s">
        <v>15</v>
      </c>
      <c r="B121" s="21" t="s">
        <v>134</v>
      </c>
      <c r="C121" s="21" t="s">
        <v>133</v>
      </c>
      <c r="D121" s="22">
        <v>1</v>
      </c>
      <c r="E121" s="12"/>
      <c r="F121" s="22">
        <f>D121*E121</f>
        <v>0</v>
      </c>
      <c r="G121" s="12"/>
      <c r="H121" s="22">
        <f>D121*G121</f>
        <v>0</v>
      </c>
      <c r="I121" s="22">
        <f>E121+G121</f>
        <v>0</v>
      </c>
      <c r="J121" s="22">
        <f>F121+H121</f>
        <v>0</v>
      </c>
      <c r="K121" s="18"/>
      <c r="L121" s="18"/>
    </row>
    <row r="122" spans="1:12">
      <c r="A122" s="25" t="s">
        <v>15</v>
      </c>
      <c r="B122" s="25" t="s">
        <v>135</v>
      </c>
      <c r="C122" s="25" t="s">
        <v>15</v>
      </c>
      <c r="D122" s="26"/>
      <c r="E122" s="14"/>
      <c r="F122" s="26"/>
      <c r="G122" s="14"/>
      <c r="H122" s="26"/>
      <c r="I122" s="26"/>
      <c r="J122" s="26"/>
      <c r="K122" s="18"/>
      <c r="L122" s="18"/>
    </row>
    <row r="123" spans="1:12">
      <c r="A123" s="25" t="s">
        <v>15</v>
      </c>
      <c r="B123" s="25" t="s">
        <v>136</v>
      </c>
      <c r="C123" s="25" t="s">
        <v>15</v>
      </c>
      <c r="D123" s="26"/>
      <c r="E123" s="14"/>
      <c r="F123" s="26"/>
      <c r="G123" s="14"/>
      <c r="H123" s="26"/>
      <c r="I123" s="26"/>
      <c r="J123" s="26"/>
      <c r="K123" s="18"/>
      <c r="L123" s="18"/>
    </row>
    <row r="124" spans="1:12">
      <c r="A124" s="21" t="s">
        <v>15</v>
      </c>
      <c r="B124" s="21" t="s">
        <v>137</v>
      </c>
      <c r="C124" s="21" t="s">
        <v>138</v>
      </c>
      <c r="D124" s="22">
        <v>9</v>
      </c>
      <c r="E124" s="12"/>
      <c r="F124" s="22">
        <f>D124*E124</f>
        <v>0</v>
      </c>
      <c r="G124" s="12"/>
      <c r="H124" s="22">
        <f>D124*G124</f>
        <v>0</v>
      </c>
      <c r="I124" s="22">
        <f>E124+G124</f>
        <v>0</v>
      </c>
      <c r="J124" s="22">
        <f>F124+H124</f>
        <v>0</v>
      </c>
      <c r="K124" s="18"/>
      <c r="L124" s="18"/>
    </row>
    <row r="125" spans="1:12">
      <c r="A125" s="25" t="s">
        <v>15</v>
      </c>
      <c r="B125" s="25" t="s">
        <v>139</v>
      </c>
      <c r="C125" s="25" t="s">
        <v>15</v>
      </c>
      <c r="D125" s="26"/>
      <c r="E125" s="14"/>
      <c r="F125" s="26"/>
      <c r="G125" s="14"/>
      <c r="H125" s="26"/>
      <c r="I125" s="26"/>
      <c r="J125" s="26"/>
      <c r="K125" s="18"/>
      <c r="L125" s="18"/>
    </row>
    <row r="126" spans="1:12">
      <c r="A126" s="21" t="s">
        <v>15</v>
      </c>
      <c r="B126" s="21" t="s">
        <v>140</v>
      </c>
      <c r="C126" s="21" t="s">
        <v>70</v>
      </c>
      <c r="D126" s="22">
        <v>210</v>
      </c>
      <c r="E126" s="12"/>
      <c r="F126" s="22">
        <f>D126*E126</f>
        <v>0</v>
      </c>
      <c r="G126" s="12"/>
      <c r="H126" s="22">
        <f>D126*G126</f>
        <v>0</v>
      </c>
      <c r="I126" s="22">
        <f>E126+G126</f>
        <v>0</v>
      </c>
      <c r="J126" s="22">
        <f>F126+H126</f>
        <v>0</v>
      </c>
      <c r="K126" s="18"/>
      <c r="L126" s="18"/>
    </row>
    <row r="127" spans="1:12">
      <c r="A127" s="21" t="s">
        <v>15</v>
      </c>
      <c r="B127" s="21" t="s">
        <v>141</v>
      </c>
      <c r="C127" s="21" t="s">
        <v>70</v>
      </c>
      <c r="D127" s="22">
        <v>90</v>
      </c>
      <c r="E127" s="12"/>
      <c r="F127" s="22">
        <f>D127*E127</f>
        <v>0</v>
      </c>
      <c r="G127" s="12"/>
      <c r="H127" s="22">
        <f>D127*G127</f>
        <v>0</v>
      </c>
      <c r="I127" s="22">
        <f>E127+G127</f>
        <v>0</v>
      </c>
      <c r="J127" s="22">
        <f>F127+H127</f>
        <v>0</v>
      </c>
      <c r="K127" s="18"/>
      <c r="L127" s="18"/>
    </row>
    <row r="128" spans="1:12">
      <c r="A128" s="25" t="s">
        <v>15</v>
      </c>
      <c r="B128" s="25" t="s">
        <v>142</v>
      </c>
      <c r="C128" s="25" t="s">
        <v>15</v>
      </c>
      <c r="D128" s="26"/>
      <c r="E128" s="14"/>
      <c r="F128" s="26"/>
      <c r="G128" s="14"/>
      <c r="H128" s="26"/>
      <c r="I128" s="26"/>
      <c r="J128" s="26"/>
      <c r="K128" s="18"/>
      <c r="L128" s="18"/>
    </row>
    <row r="129" spans="1:12">
      <c r="A129" s="21" t="s">
        <v>15</v>
      </c>
      <c r="B129" s="21" t="s">
        <v>143</v>
      </c>
      <c r="C129" s="21" t="s">
        <v>70</v>
      </c>
      <c r="D129" s="22">
        <v>310</v>
      </c>
      <c r="E129" s="12"/>
      <c r="F129" s="22">
        <f>D129*E129</f>
        <v>0</v>
      </c>
      <c r="G129" s="12"/>
      <c r="H129" s="22">
        <f>D129*G129</f>
        <v>0</v>
      </c>
      <c r="I129" s="22">
        <f>E129+G129</f>
        <v>0</v>
      </c>
      <c r="J129" s="22">
        <f>F129+H129</f>
        <v>0</v>
      </c>
      <c r="K129" s="18"/>
      <c r="L129" s="18"/>
    </row>
    <row r="130" spans="1:12">
      <c r="A130" s="25" t="s">
        <v>15</v>
      </c>
      <c r="B130" s="25" t="s">
        <v>144</v>
      </c>
      <c r="C130" s="25" t="s">
        <v>15</v>
      </c>
      <c r="D130" s="26"/>
      <c r="E130" s="14"/>
      <c r="F130" s="26"/>
      <c r="G130" s="14"/>
      <c r="H130" s="26"/>
      <c r="I130" s="26"/>
      <c r="J130" s="26"/>
      <c r="K130" s="18"/>
      <c r="L130" s="18"/>
    </row>
    <row r="131" spans="1:12">
      <c r="A131" s="21" t="s">
        <v>15</v>
      </c>
      <c r="B131" s="21" t="s">
        <v>145</v>
      </c>
      <c r="C131" s="21" t="s">
        <v>70</v>
      </c>
      <c r="D131" s="22">
        <v>310</v>
      </c>
      <c r="E131" s="12"/>
      <c r="F131" s="22">
        <f>D131*E131</f>
        <v>0</v>
      </c>
      <c r="G131" s="12"/>
      <c r="H131" s="22">
        <f>D131*G131</f>
        <v>0</v>
      </c>
      <c r="I131" s="22">
        <f>E131+G131</f>
        <v>0</v>
      </c>
      <c r="J131" s="22">
        <f>F131+H131</f>
        <v>0</v>
      </c>
      <c r="K131" s="18"/>
      <c r="L131" s="18"/>
    </row>
    <row r="132" spans="1:12">
      <c r="A132" s="25" t="s">
        <v>15</v>
      </c>
      <c r="B132" s="25" t="s">
        <v>146</v>
      </c>
      <c r="C132" s="25" t="s">
        <v>15</v>
      </c>
      <c r="D132" s="26"/>
      <c r="E132" s="14"/>
      <c r="F132" s="26"/>
      <c r="G132" s="14"/>
      <c r="H132" s="26"/>
      <c r="I132" s="26"/>
      <c r="J132" s="26"/>
      <c r="K132" s="18"/>
      <c r="L132" s="18"/>
    </row>
    <row r="133" spans="1:12">
      <c r="A133" s="25" t="s">
        <v>15</v>
      </c>
      <c r="B133" s="25" t="s">
        <v>147</v>
      </c>
      <c r="C133" s="25" t="s">
        <v>15</v>
      </c>
      <c r="D133" s="26"/>
      <c r="E133" s="14"/>
      <c r="F133" s="26"/>
      <c r="G133" s="14"/>
      <c r="H133" s="26"/>
      <c r="I133" s="26"/>
      <c r="J133" s="26"/>
      <c r="K133" s="18"/>
      <c r="L133" s="18"/>
    </row>
    <row r="134" spans="1:12">
      <c r="A134" s="21" t="s">
        <v>15</v>
      </c>
      <c r="B134" s="21" t="s">
        <v>148</v>
      </c>
      <c r="C134" s="21" t="s">
        <v>138</v>
      </c>
      <c r="D134" s="22">
        <v>80</v>
      </c>
      <c r="E134" s="12"/>
      <c r="F134" s="22">
        <f>D134*E134</f>
        <v>0</v>
      </c>
      <c r="G134" s="12"/>
      <c r="H134" s="22">
        <f>D134*G134</f>
        <v>0</v>
      </c>
      <c r="I134" s="22">
        <f>E134+G134</f>
        <v>0</v>
      </c>
      <c r="J134" s="22">
        <f>F134+H134</f>
        <v>0</v>
      </c>
      <c r="K134" s="18"/>
      <c r="L134" s="18"/>
    </row>
    <row r="135" spans="1:12">
      <c r="A135" s="25" t="s">
        <v>15</v>
      </c>
      <c r="B135" s="25" t="s">
        <v>149</v>
      </c>
      <c r="C135" s="25" t="s">
        <v>15</v>
      </c>
      <c r="D135" s="26"/>
      <c r="E135" s="14"/>
      <c r="F135" s="26"/>
      <c r="G135" s="14"/>
      <c r="H135" s="26"/>
      <c r="I135" s="26"/>
      <c r="J135" s="26"/>
      <c r="K135" s="18"/>
      <c r="L135" s="18"/>
    </row>
    <row r="136" spans="1:12">
      <c r="A136" s="21" t="s">
        <v>15</v>
      </c>
      <c r="B136" s="21" t="s">
        <v>150</v>
      </c>
      <c r="C136" s="21" t="s">
        <v>70</v>
      </c>
      <c r="D136" s="22">
        <v>15</v>
      </c>
      <c r="E136" s="12"/>
      <c r="F136" s="22">
        <f>D136*E136</f>
        <v>0</v>
      </c>
      <c r="G136" s="12"/>
      <c r="H136" s="22">
        <f>D136*G136</f>
        <v>0</v>
      </c>
      <c r="I136" s="22">
        <f t="shared" ref="I136:J138" si="12">E136+G136</f>
        <v>0</v>
      </c>
      <c r="J136" s="22">
        <f t="shared" si="12"/>
        <v>0</v>
      </c>
      <c r="K136" s="18"/>
      <c r="L136" s="18"/>
    </row>
    <row r="137" spans="1:12">
      <c r="A137" s="21" t="s">
        <v>15</v>
      </c>
      <c r="B137" s="21" t="s">
        <v>151</v>
      </c>
      <c r="C137" s="21" t="s">
        <v>152</v>
      </c>
      <c r="D137" s="22">
        <v>25</v>
      </c>
      <c r="E137" s="12"/>
      <c r="F137" s="22">
        <f>D137*E137</f>
        <v>0</v>
      </c>
      <c r="G137" s="12"/>
      <c r="H137" s="22">
        <f>D137*G137</f>
        <v>0</v>
      </c>
      <c r="I137" s="22">
        <f t="shared" si="12"/>
        <v>0</v>
      </c>
      <c r="J137" s="22">
        <f t="shared" si="12"/>
        <v>0</v>
      </c>
      <c r="K137" s="18"/>
      <c r="L137" s="18"/>
    </row>
    <row r="138" spans="1:12">
      <c r="A138" s="21" t="s">
        <v>15</v>
      </c>
      <c r="B138" s="21" t="s">
        <v>153</v>
      </c>
      <c r="C138" s="21" t="s">
        <v>138</v>
      </c>
      <c r="D138" s="22">
        <v>5</v>
      </c>
      <c r="E138" s="12"/>
      <c r="F138" s="22">
        <f>D138*E138</f>
        <v>0</v>
      </c>
      <c r="G138" s="12"/>
      <c r="H138" s="22">
        <f>D138*G138</f>
        <v>0</v>
      </c>
      <c r="I138" s="22">
        <f t="shared" si="12"/>
        <v>0</v>
      </c>
      <c r="J138" s="22">
        <f t="shared" si="12"/>
        <v>0</v>
      </c>
      <c r="K138" s="18"/>
      <c r="L138" s="18"/>
    </row>
    <row r="139" spans="1:12">
      <c r="A139" s="25" t="s">
        <v>15</v>
      </c>
      <c r="B139" s="25" t="s">
        <v>154</v>
      </c>
      <c r="C139" s="25" t="s">
        <v>15</v>
      </c>
      <c r="D139" s="26"/>
      <c r="E139" s="14"/>
      <c r="F139" s="26"/>
      <c r="G139" s="14"/>
      <c r="H139" s="26"/>
      <c r="I139" s="26"/>
      <c r="J139" s="26"/>
      <c r="K139" s="18"/>
      <c r="L139" s="18"/>
    </row>
    <row r="140" spans="1:12">
      <c r="A140" s="21" t="s">
        <v>15</v>
      </c>
      <c r="B140" s="21" t="s">
        <v>155</v>
      </c>
      <c r="C140" s="21" t="s">
        <v>138</v>
      </c>
      <c r="D140" s="22">
        <v>15</v>
      </c>
      <c r="E140" s="12"/>
      <c r="F140" s="22">
        <f>D140*E140</f>
        <v>0</v>
      </c>
      <c r="G140" s="12"/>
      <c r="H140" s="22">
        <f>D140*G140</f>
        <v>0</v>
      </c>
      <c r="I140" s="22">
        <f>E140+G140</f>
        <v>0</v>
      </c>
      <c r="J140" s="22">
        <f>F140+H140</f>
        <v>0</v>
      </c>
      <c r="K140" s="18"/>
      <c r="L140" s="18"/>
    </row>
    <row r="141" spans="1:12">
      <c r="A141" s="21" t="s">
        <v>15</v>
      </c>
      <c r="B141" s="21" t="s">
        <v>156</v>
      </c>
      <c r="C141" s="21" t="s">
        <v>138</v>
      </c>
      <c r="D141" s="22">
        <v>8</v>
      </c>
      <c r="E141" s="12"/>
      <c r="F141" s="22">
        <f>D141*E141</f>
        <v>0</v>
      </c>
      <c r="G141" s="12"/>
      <c r="H141" s="22">
        <f>D141*G141</f>
        <v>0</v>
      </c>
      <c r="I141" s="22">
        <f>E141+G141</f>
        <v>0</v>
      </c>
      <c r="J141" s="22">
        <f>F141+H141</f>
        <v>0</v>
      </c>
      <c r="K141" s="18"/>
      <c r="L141" s="18"/>
    </row>
    <row r="142" spans="1:12">
      <c r="A142" s="25" t="s">
        <v>15</v>
      </c>
      <c r="B142" s="25" t="s">
        <v>157</v>
      </c>
      <c r="C142" s="25" t="s">
        <v>15</v>
      </c>
      <c r="D142" s="26"/>
      <c r="E142" s="14"/>
      <c r="F142" s="26"/>
      <c r="G142" s="14"/>
      <c r="H142" s="26"/>
      <c r="I142" s="26"/>
      <c r="J142" s="26"/>
      <c r="K142" s="18"/>
      <c r="L142" s="18"/>
    </row>
    <row r="143" spans="1:12">
      <c r="A143" s="21" t="s">
        <v>15</v>
      </c>
      <c r="B143" s="21" t="s">
        <v>158</v>
      </c>
      <c r="C143" s="21" t="s">
        <v>152</v>
      </c>
      <c r="D143" s="22">
        <v>90</v>
      </c>
      <c r="E143" s="12"/>
      <c r="F143" s="22">
        <f>D143*E143</f>
        <v>0</v>
      </c>
      <c r="G143" s="12"/>
      <c r="H143" s="22">
        <f>D143*G143</f>
        <v>0</v>
      </c>
      <c r="I143" s="22">
        <f>E143+G143</f>
        <v>0</v>
      </c>
      <c r="J143" s="22">
        <f>F143+H143</f>
        <v>0</v>
      </c>
      <c r="K143" s="18"/>
      <c r="L143" s="18"/>
    </row>
    <row r="144" spans="1:12">
      <c r="A144" s="21" t="s">
        <v>15</v>
      </c>
      <c r="B144" s="21" t="s">
        <v>159</v>
      </c>
      <c r="C144" s="21" t="s">
        <v>152</v>
      </c>
      <c r="D144" s="22">
        <v>90</v>
      </c>
      <c r="E144" s="12"/>
      <c r="F144" s="22">
        <f>D144*E144</f>
        <v>0</v>
      </c>
      <c r="G144" s="12"/>
      <c r="H144" s="22">
        <f>D144*G144</f>
        <v>0</v>
      </c>
      <c r="I144" s="22">
        <f>E144+G144</f>
        <v>0</v>
      </c>
      <c r="J144" s="22">
        <f>F144+H144</f>
        <v>0</v>
      </c>
      <c r="K144" s="18"/>
      <c r="L144" s="18"/>
    </row>
    <row r="145" spans="1:12">
      <c r="A145" s="25" t="s">
        <v>15</v>
      </c>
      <c r="B145" s="25" t="s">
        <v>160</v>
      </c>
      <c r="C145" s="25" t="s">
        <v>15</v>
      </c>
      <c r="D145" s="26"/>
      <c r="E145" s="14"/>
      <c r="F145" s="26"/>
      <c r="G145" s="14"/>
      <c r="H145" s="26"/>
      <c r="I145" s="26"/>
      <c r="J145" s="26"/>
      <c r="K145" s="18"/>
      <c r="L145" s="18"/>
    </row>
    <row r="146" spans="1:12">
      <c r="A146" s="21" t="s">
        <v>15</v>
      </c>
      <c r="B146" s="21" t="s">
        <v>161</v>
      </c>
      <c r="C146" s="21" t="s">
        <v>64</v>
      </c>
      <c r="D146" s="22">
        <v>1</v>
      </c>
      <c r="E146" s="12"/>
      <c r="F146" s="22">
        <f>D146*E146</f>
        <v>0</v>
      </c>
      <c r="G146" s="12"/>
      <c r="H146" s="22">
        <f>D146*G146</f>
        <v>0</v>
      </c>
      <c r="I146" s="22">
        <f>E146+G146</f>
        <v>0</v>
      </c>
      <c r="J146" s="22">
        <f>F146+H146</f>
        <v>0</v>
      </c>
      <c r="K146" s="18"/>
      <c r="L146" s="18"/>
    </row>
    <row r="147" spans="1:12">
      <c r="A147" s="25" t="s">
        <v>15</v>
      </c>
      <c r="B147" s="25" t="s">
        <v>162</v>
      </c>
      <c r="C147" s="25" t="s">
        <v>15</v>
      </c>
      <c r="D147" s="26"/>
      <c r="E147" s="14"/>
      <c r="F147" s="26"/>
      <c r="G147" s="14"/>
      <c r="H147" s="26"/>
      <c r="I147" s="26"/>
      <c r="J147" s="26"/>
      <c r="K147" s="18"/>
      <c r="L147" s="18"/>
    </row>
    <row r="148" spans="1:12">
      <c r="A148" s="21" t="s">
        <v>15</v>
      </c>
      <c r="B148" s="21" t="s">
        <v>163</v>
      </c>
      <c r="C148" s="21" t="s">
        <v>138</v>
      </c>
      <c r="D148" s="22">
        <v>1</v>
      </c>
      <c r="E148" s="12"/>
      <c r="F148" s="22">
        <f>D148*E148</f>
        <v>0</v>
      </c>
      <c r="G148" s="12"/>
      <c r="H148" s="22">
        <f>D148*G148</f>
        <v>0</v>
      </c>
      <c r="I148" s="22">
        <f>E148+G148</f>
        <v>0</v>
      </c>
      <c r="J148" s="22">
        <f>F148+H148</f>
        <v>0</v>
      </c>
      <c r="K148" s="18"/>
      <c r="L148" s="18"/>
    </row>
    <row r="149" spans="1:12" ht="15.75">
      <c r="A149" s="28" t="s">
        <v>15</v>
      </c>
      <c r="B149" s="28" t="s">
        <v>164</v>
      </c>
      <c r="C149" s="28" t="s">
        <v>15</v>
      </c>
      <c r="D149" s="29"/>
      <c r="E149" s="15"/>
      <c r="F149" s="29">
        <f>SUM(F119:F148)</f>
        <v>0</v>
      </c>
      <c r="G149" s="15"/>
      <c r="H149" s="29">
        <f>SUM(H119:H148)</f>
        <v>0</v>
      </c>
      <c r="I149" s="29"/>
      <c r="J149" s="29">
        <f>SUM(J119:J148)</f>
        <v>0</v>
      </c>
      <c r="K149" s="18"/>
      <c r="L149" s="18"/>
    </row>
  </sheetData>
  <sheetProtection algorithmName="SHA-512" hashValue="Rbg6s7Sc48D7ygoFBRMN6lBSnDE2DkusvXddsoNynylRPTGXdw+MQGPIM58+gjiL1ifeR9HXUoswga4eJ+awoA==" saltValue="/g4iuPBF/F/JCYYtrossvA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zoomScaleNormal="100" workbookViewId="0">
      <selection activeCell="F12" sqref="F12"/>
    </sheetView>
  </sheetViews>
  <sheetFormatPr defaultRowHeight="15"/>
  <cols>
    <col min="1" max="1" width="22" style="1" bestFit="1" customWidth="1"/>
    <col min="2" max="2" width="61.5703125" style="1" customWidth="1"/>
    <col min="4" max="4" width="0" style="1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>
      <c r="A3" s="2" t="s">
        <v>4</v>
      </c>
      <c r="B3" s="5" t="s">
        <v>5</v>
      </c>
      <c r="C3" s="3"/>
    </row>
    <row r="4" spans="1:3" ht="23.25">
      <c r="A4" s="2" t="s">
        <v>6</v>
      </c>
      <c r="B4" s="6" t="s">
        <v>7</v>
      </c>
      <c r="C4" s="3"/>
    </row>
    <row r="5" spans="1:3">
      <c r="A5" s="2" t="s">
        <v>8</v>
      </c>
      <c r="B5" s="5" t="s">
        <v>9</v>
      </c>
      <c r="C5" s="3"/>
    </row>
    <row r="6" spans="1:3">
      <c r="A6" s="2" t="s">
        <v>10</v>
      </c>
      <c r="B6" s="5" t="s">
        <v>11</v>
      </c>
      <c r="C6" s="3"/>
    </row>
    <row r="7" spans="1:3">
      <c r="A7" s="2" t="s">
        <v>12</v>
      </c>
      <c r="B7" s="5" t="s">
        <v>13</v>
      </c>
      <c r="C7" s="3"/>
    </row>
    <row r="8" spans="1:3">
      <c r="A8" s="2" t="s">
        <v>14</v>
      </c>
      <c r="B8" s="5" t="s">
        <v>15</v>
      </c>
      <c r="C8" s="3"/>
    </row>
    <row r="9" spans="1:3">
      <c r="A9" s="2" t="s">
        <v>16</v>
      </c>
      <c r="B9" s="5" t="s">
        <v>17</v>
      </c>
      <c r="C9" s="3"/>
    </row>
    <row r="10" spans="1:3">
      <c r="A10" s="2" t="s">
        <v>18</v>
      </c>
      <c r="B10" s="5" t="s">
        <v>15</v>
      </c>
      <c r="C10" s="3"/>
    </row>
    <row r="11" spans="1:3">
      <c r="A11" s="2" t="s">
        <v>19</v>
      </c>
      <c r="B11" s="5" t="s">
        <v>20</v>
      </c>
      <c r="C11" s="3"/>
    </row>
    <row r="12" spans="1:3">
      <c r="A12" s="2" t="s">
        <v>21</v>
      </c>
      <c r="B12" s="5" t="s">
        <v>22</v>
      </c>
      <c r="C12" s="3"/>
    </row>
    <row r="13" spans="1:3">
      <c r="A13" s="2" t="s">
        <v>23</v>
      </c>
      <c r="B13" s="5" t="s">
        <v>15</v>
      </c>
      <c r="C13" s="3"/>
    </row>
    <row r="14" spans="1:3">
      <c r="A14" s="2" t="s">
        <v>24</v>
      </c>
      <c r="B14" s="5" t="s">
        <v>25</v>
      </c>
      <c r="C14" s="3"/>
    </row>
    <row r="15" spans="1:3">
      <c r="A15" s="2" t="s">
        <v>15</v>
      </c>
      <c r="B15" s="7" t="s">
        <v>15</v>
      </c>
      <c r="C15" s="3"/>
    </row>
    <row r="16" spans="1:3">
      <c r="A16" s="2" t="s">
        <v>26</v>
      </c>
      <c r="B16" s="8" t="s">
        <v>27</v>
      </c>
      <c r="C16" s="3"/>
    </row>
    <row r="17" spans="1:3">
      <c r="A17" s="2" t="s">
        <v>28</v>
      </c>
      <c r="B17" s="8" t="s">
        <v>29</v>
      </c>
      <c r="C17" s="3"/>
    </row>
    <row r="18" spans="1:3">
      <c r="A18" s="2" t="s">
        <v>30</v>
      </c>
      <c r="B18" s="8" t="s">
        <v>31</v>
      </c>
      <c r="C18" s="3"/>
    </row>
    <row r="19" spans="1:3">
      <c r="A19" s="2" t="s">
        <v>32</v>
      </c>
      <c r="B19" s="8" t="s">
        <v>33</v>
      </c>
      <c r="C19" s="3"/>
    </row>
    <row r="20" spans="1:3">
      <c r="A20" s="2" t="s">
        <v>34</v>
      </c>
      <c r="B20" s="8" t="s">
        <v>35</v>
      </c>
      <c r="C20" s="3"/>
    </row>
    <row r="21" spans="1:3">
      <c r="A21" s="2" t="s">
        <v>36</v>
      </c>
      <c r="B21" s="8" t="s">
        <v>33</v>
      </c>
      <c r="C21" s="3"/>
    </row>
    <row r="22" spans="1:3">
      <c r="A22" s="2" t="s">
        <v>37</v>
      </c>
      <c r="B22" s="8" t="s">
        <v>33</v>
      </c>
      <c r="C22" s="3"/>
    </row>
    <row r="23" spans="1:3">
      <c r="A23" s="2" t="s">
        <v>38</v>
      </c>
      <c r="B23" s="8" t="s">
        <v>33</v>
      </c>
      <c r="C23" s="3"/>
    </row>
    <row r="24" spans="1:3">
      <c r="A24" s="2" t="s">
        <v>39</v>
      </c>
      <c r="B24" s="8" t="s">
        <v>33</v>
      </c>
      <c r="C24" s="3"/>
    </row>
    <row r="25" spans="1:3">
      <c r="A25" s="2" t="s">
        <v>40</v>
      </c>
      <c r="B25" s="8" t="s">
        <v>33</v>
      </c>
      <c r="C25" s="3"/>
    </row>
    <row r="26" spans="1:3">
      <c r="A26" s="2" t="s">
        <v>41</v>
      </c>
      <c r="B26" s="8" t="s">
        <v>42</v>
      </c>
      <c r="C26" s="3"/>
    </row>
    <row r="27" spans="1:3">
      <c r="A27" s="2" t="s">
        <v>43</v>
      </c>
      <c r="B27" s="8" t="s">
        <v>33</v>
      </c>
      <c r="C27" s="3"/>
    </row>
    <row r="28" spans="1:3">
      <c r="A28" s="2" t="s">
        <v>44</v>
      </c>
      <c r="B28" s="8" t="s">
        <v>33</v>
      </c>
      <c r="C28" s="3"/>
    </row>
    <row r="29" spans="1:3">
      <c r="A29" s="2" t="s">
        <v>45</v>
      </c>
      <c r="B29" s="8" t="s">
        <v>33</v>
      </c>
      <c r="C29" s="3"/>
    </row>
    <row r="30" spans="1:3">
      <c r="A30" s="2" t="s">
        <v>46</v>
      </c>
      <c r="B30" s="8" t="s">
        <v>33</v>
      </c>
      <c r="C30" s="3"/>
    </row>
    <row r="31" spans="1:3" ht="20.25">
      <c r="A31" s="9" t="s">
        <v>47</v>
      </c>
      <c r="B31" s="8" t="s">
        <v>48</v>
      </c>
      <c r="C31" s="3"/>
    </row>
    <row r="32" spans="1:3">
      <c r="A32" s="2" t="s">
        <v>49</v>
      </c>
      <c r="B32" s="8" t="s">
        <v>50</v>
      </c>
      <c r="C32" s="3"/>
    </row>
    <row r="33" spans="1:2">
      <c r="A33" s="1" t="s">
        <v>51</v>
      </c>
      <c r="B33" s="1">
        <v>5</v>
      </c>
    </row>
    <row r="34" spans="1:2">
      <c r="A34" s="1" t="s">
        <v>52</v>
      </c>
      <c r="B34" s="1">
        <v>3</v>
      </c>
    </row>
  </sheetData>
  <sheetProtection algorithmName="SHA-512" hashValue="XTPJY+upewSk4y5KRPXSCHDIXtTYwZVE524V7P3qoRfunGiI9k7Up5ahUGV/Bvo4lU9QjB1fMHnG7TSEPdM1Ow==" saltValue="ZxEjG9FcLdWfDvsA1uGfi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Tuček Vladislav, MSc.</cp:lastModifiedBy>
  <cp:lastPrinted>2026-01-26T11:28:36Z</cp:lastPrinted>
  <dcterms:created xsi:type="dcterms:W3CDTF">2026-01-26T11:20:51Z</dcterms:created>
  <dcterms:modified xsi:type="dcterms:W3CDTF">2026-01-27T12:47:21Z</dcterms:modified>
</cp:coreProperties>
</file>